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82"/>
  <workbookPr filterPrivacy="1" defaultThemeVersion="124226"/>
  <xr:revisionPtr revIDLastSave="0" documentId="8_{86EDFFBF-6890-4F5E-BFFF-12E0EAE0E442}" xr6:coauthVersionLast="36" xr6:coauthVersionMax="36" xr10:uidLastSave="{00000000-0000-0000-0000-000000000000}"/>
  <bookViews>
    <workbookView xWindow="-120" yWindow="-120" windowWidth="20730" windowHeight="11160" xr2:uid="{00000000-000D-0000-FFFF-FFFF00000000}"/>
  </bookViews>
  <sheets>
    <sheet name="Лист1" sheetId="1" r:id="rId1"/>
  </sheets>
  <calcPr calcId="191029"/>
</workbook>
</file>

<file path=xl/calcChain.xml><?xml version="1.0" encoding="utf-8"?>
<calcChain xmlns="http://schemas.openxmlformats.org/spreadsheetml/2006/main">
  <c r="L31" i="1" l="1"/>
  <c r="K31" i="1"/>
  <c r="K47" i="1" l="1"/>
  <c r="L47" i="1"/>
  <c r="K55" i="1"/>
  <c r="L55" i="1"/>
  <c r="E31" i="1" l="1"/>
  <c r="G31" i="1" s="1"/>
  <c r="E55" i="1" l="1"/>
  <c r="G55" i="1" s="1"/>
  <c r="E47" i="1"/>
  <c r="G47" i="1" s="1"/>
  <c r="E45" i="1"/>
  <c r="G45" i="1" s="1"/>
  <c r="E46" i="1"/>
  <c r="G46" i="1" s="1"/>
  <c r="E22" i="1"/>
  <c r="G22" i="1" s="1"/>
  <c r="E23" i="1"/>
  <c r="G23" i="1" s="1"/>
  <c r="E7" i="1"/>
  <c r="G7" i="1" s="1"/>
  <c r="E8" i="1"/>
  <c r="G8" i="1" s="1"/>
  <c r="E9" i="1"/>
  <c r="G9" i="1" s="1"/>
  <c r="E10" i="1"/>
  <c r="G10" i="1" s="1"/>
  <c r="L83" i="1" l="1"/>
  <c r="L84" i="1"/>
  <c r="L85" i="1"/>
  <c r="L86" i="1"/>
  <c r="K81" i="1"/>
  <c r="K82" i="1"/>
  <c r="K83" i="1"/>
  <c r="K84" i="1"/>
  <c r="L93" i="1"/>
  <c r="K93" i="1"/>
  <c r="L92" i="1"/>
  <c r="K92" i="1"/>
  <c r="L91" i="1"/>
  <c r="K91" i="1"/>
  <c r="L90" i="1"/>
  <c r="K90" i="1"/>
  <c r="E93" i="1" l="1"/>
  <c r="G93" i="1" s="1"/>
  <c r="E92" i="1"/>
  <c r="G92" i="1" s="1"/>
  <c r="E91" i="1"/>
  <c r="G91" i="1" s="1"/>
  <c r="E90" i="1"/>
  <c r="G90" i="1" s="1"/>
  <c r="E82" i="1"/>
  <c r="G82" i="1" s="1"/>
  <c r="E83" i="1"/>
  <c r="G83" i="1" s="1"/>
  <c r="E84" i="1"/>
  <c r="G84" i="1" s="1"/>
  <c r="E85" i="1"/>
  <c r="G85" i="1" s="1"/>
  <c r="L8" i="1"/>
  <c r="K8" i="1"/>
  <c r="L6" i="1" l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4" i="1"/>
  <c r="L25" i="1"/>
  <c r="L26" i="1"/>
  <c r="L27" i="1"/>
  <c r="L28" i="1"/>
  <c r="L29" i="1"/>
  <c r="L30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6" i="1"/>
  <c r="L48" i="1"/>
  <c r="L49" i="1"/>
  <c r="L50" i="1"/>
  <c r="L51" i="1"/>
  <c r="L52" i="1"/>
  <c r="L53" i="1"/>
  <c r="L54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7" i="1"/>
  <c r="L88" i="1"/>
  <c r="L89" i="1"/>
  <c r="L94" i="1"/>
  <c r="L95" i="1"/>
  <c r="L96" i="1"/>
  <c r="L97" i="1"/>
  <c r="K6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4" i="1"/>
  <c r="K25" i="1"/>
  <c r="K26" i="1"/>
  <c r="K27" i="1"/>
  <c r="K28" i="1"/>
  <c r="K29" i="1"/>
  <c r="K30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6" i="1"/>
  <c r="K48" i="1"/>
  <c r="K49" i="1"/>
  <c r="K50" i="1"/>
  <c r="K51" i="1"/>
  <c r="K52" i="1"/>
  <c r="K53" i="1"/>
  <c r="K54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5" i="1"/>
  <c r="K86" i="1"/>
  <c r="K87" i="1"/>
  <c r="K88" i="1"/>
  <c r="K89" i="1"/>
  <c r="K94" i="1"/>
  <c r="K95" i="1"/>
  <c r="K96" i="1"/>
  <c r="K97" i="1"/>
  <c r="E97" i="1" l="1"/>
  <c r="G97" i="1" s="1"/>
  <c r="E96" i="1"/>
  <c r="G96" i="1" s="1"/>
  <c r="E24" i="1"/>
  <c r="G24" i="1" s="1"/>
  <c r="E71" i="1" l="1"/>
  <c r="G71" i="1" s="1"/>
  <c r="E72" i="1"/>
  <c r="G72" i="1" s="1"/>
  <c r="E6" i="1"/>
  <c r="E11" i="1"/>
  <c r="G11" i="1" s="1"/>
  <c r="E12" i="1"/>
  <c r="E15" i="1"/>
  <c r="G15" i="1" s="1"/>
  <c r="E39" i="1" l="1"/>
  <c r="G39" i="1"/>
  <c r="G12" i="1" l="1"/>
  <c r="E13" i="1"/>
  <c r="G13" i="1" s="1"/>
  <c r="E14" i="1"/>
  <c r="G14" i="1" s="1"/>
  <c r="G6" i="1"/>
  <c r="E25" i="1"/>
  <c r="G25" i="1" s="1"/>
  <c r="E54" i="1"/>
  <c r="G54" i="1" s="1"/>
  <c r="E95" i="1"/>
  <c r="G95" i="1" s="1"/>
  <c r="E32" i="1" l="1"/>
  <c r="G32" i="1" s="1"/>
  <c r="E34" i="1"/>
  <c r="G34" i="1" s="1"/>
  <c r="E21" i="1"/>
  <c r="G21" i="1" s="1"/>
  <c r="E86" i="1" l="1"/>
  <c r="G86" i="1" s="1"/>
  <c r="E17" i="1" l="1"/>
  <c r="G17" i="1" s="1"/>
  <c r="E28" i="1"/>
  <c r="G28" i="1" s="1"/>
  <c r="E94" i="1" l="1"/>
  <c r="G94" i="1" s="1"/>
  <c r="E89" i="1"/>
  <c r="G89" i="1" s="1"/>
  <c r="E81" i="1"/>
  <c r="G81" i="1" s="1"/>
  <c r="E75" i="1"/>
  <c r="G75" i="1" s="1"/>
  <c r="E74" i="1"/>
  <c r="G74" i="1" s="1"/>
  <c r="E70" i="1"/>
  <c r="G70" i="1" s="1"/>
  <c r="E69" i="1"/>
  <c r="G69" i="1" s="1"/>
  <c r="E68" i="1"/>
  <c r="G68" i="1" s="1"/>
  <c r="E67" i="1"/>
  <c r="G67" i="1" s="1"/>
  <c r="E66" i="1"/>
  <c r="G66" i="1" s="1"/>
  <c r="E65" i="1"/>
  <c r="G65" i="1" s="1"/>
  <c r="E64" i="1"/>
  <c r="G64" i="1" s="1"/>
  <c r="E63" i="1"/>
  <c r="G63" i="1" s="1"/>
  <c r="E52" i="1"/>
  <c r="G52" i="1" s="1"/>
  <c r="E51" i="1"/>
  <c r="G51" i="1" s="1"/>
  <c r="E49" i="1"/>
  <c r="G49" i="1" s="1"/>
  <c r="E48" i="1"/>
  <c r="G48" i="1" s="1"/>
  <c r="E44" i="1"/>
  <c r="G44" i="1" s="1"/>
  <c r="E43" i="1"/>
  <c r="G43" i="1" s="1"/>
  <c r="E42" i="1"/>
  <c r="G42" i="1" s="1"/>
  <c r="E40" i="1"/>
  <c r="G40" i="1" s="1"/>
  <c r="E38" i="1"/>
  <c r="G38" i="1" s="1"/>
  <c r="E37" i="1"/>
  <c r="G37" i="1" s="1"/>
  <c r="E36" i="1"/>
  <c r="G36" i="1" s="1"/>
  <c r="E35" i="1"/>
  <c r="G35" i="1" s="1"/>
  <c r="E33" i="1"/>
  <c r="G33" i="1" s="1"/>
  <c r="E30" i="1"/>
  <c r="G30" i="1" s="1"/>
  <c r="E27" i="1"/>
  <c r="G27" i="1" s="1"/>
  <c r="E20" i="1"/>
  <c r="G20" i="1" s="1"/>
  <c r="E18" i="1"/>
  <c r="G18" i="1" s="1"/>
  <c r="F100" i="1" l="1"/>
  <c r="E60" i="1" l="1"/>
  <c r="G60" i="1" s="1"/>
  <c r="E61" i="1"/>
  <c r="G61" i="1" s="1"/>
  <c r="E62" i="1"/>
  <c r="G62" i="1" s="1"/>
  <c r="E76" i="1"/>
  <c r="G76" i="1" s="1"/>
  <c r="E77" i="1"/>
  <c r="G77" i="1" s="1"/>
  <c r="E78" i="1"/>
  <c r="G78" i="1" s="1"/>
  <c r="E87" i="1"/>
  <c r="G87" i="1" s="1"/>
  <c r="E88" i="1"/>
  <c r="G88" i="1" s="1"/>
  <c r="E80" i="1"/>
  <c r="G80" i="1" s="1"/>
  <c r="E53" i="1"/>
  <c r="G53" i="1" s="1"/>
  <c r="E56" i="1"/>
  <c r="G56" i="1" s="1"/>
  <c r="E57" i="1"/>
  <c r="G57" i="1" s="1"/>
  <c r="E19" i="1"/>
  <c r="G19" i="1" s="1"/>
  <c r="E73" i="1"/>
  <c r="G73" i="1" s="1"/>
  <c r="E5" i="1"/>
  <c r="G5" i="1" s="1"/>
  <c r="G102" i="1" l="1"/>
  <c r="L5" i="1"/>
  <c r="J100" i="1" s="1"/>
  <c r="K5" i="1"/>
  <c r="I100" i="1" s="1"/>
  <c r="E59" i="1" l="1"/>
  <c r="G59" i="1" s="1"/>
</calcChain>
</file>

<file path=xl/sharedStrings.xml><?xml version="1.0" encoding="utf-8"?>
<sst xmlns="http://schemas.openxmlformats.org/spreadsheetml/2006/main" count="150" uniqueCount="144">
  <si>
    <t xml:space="preserve">Прайс-лист </t>
  </si>
  <si>
    <t>Фото</t>
  </si>
  <si>
    <t>Наименование</t>
  </si>
  <si>
    <t>Шт/уп</t>
  </si>
  <si>
    <t>Цена/шт</t>
  </si>
  <si>
    <t>Цена за кор</t>
  </si>
  <si>
    <t>Ваш заказ(в уп)</t>
  </si>
  <si>
    <t>Сумма</t>
  </si>
  <si>
    <t>Карамель</t>
  </si>
  <si>
    <t>КМ Вперед кар.  15г  12*30</t>
  </si>
  <si>
    <t>КМ Лапка кар. 15г  12*30</t>
  </si>
  <si>
    <t>КМ Перчик кар. 15г  12*30</t>
  </si>
  <si>
    <t>Мармелад</t>
  </si>
  <si>
    <t xml:space="preserve">КМ Светофор 18г!!! марм. на пал. 12*48  </t>
  </si>
  <si>
    <t>Зефир</t>
  </si>
  <si>
    <t xml:space="preserve">КМ Вода Фруктовая Змейка 78г 6*24   </t>
  </si>
  <si>
    <t>КМ Зефир с джемом 12г 6*60</t>
  </si>
  <si>
    <t>КМ Зефирная Плюха 17г 12*50</t>
  </si>
  <si>
    <t>КМ Мaрмелад Пломбир 15г 12*24</t>
  </si>
  <si>
    <t xml:space="preserve">КМ Ж/рез МастерРолл с тaту 12г 16*24 </t>
  </si>
  <si>
    <t>КМ Жидкая Конф. Граната 50мл 12*20</t>
  </si>
  <si>
    <t>КМ Жидкая Конф. Огнетушитель XXL 65мл 12*20</t>
  </si>
  <si>
    <t xml:space="preserve">КМ Марм. Глаз Монстра 14г 8*48 </t>
  </si>
  <si>
    <t xml:space="preserve">КМ Цветик-Пятицветик кар. 15г  12*30  </t>
  </si>
  <si>
    <t xml:space="preserve">КМ Ножка кар. 15г  12*30 </t>
  </si>
  <si>
    <t>КМ Кар. Magic Трость 12г 4*100</t>
  </si>
  <si>
    <t>КМ Кар Кислые Бомбочки 15г 12*24 арбуз</t>
  </si>
  <si>
    <t>КМ Кар Кислые Бомбочки 15г 12*24 кола</t>
  </si>
  <si>
    <t>КМ Кар Кислые Бомбочки 15г 12*24 черника</t>
  </si>
  <si>
    <t xml:space="preserve">КМ Кар. с пудрой Веселый Унитаз 17г 12*24 </t>
  </si>
  <si>
    <t>КМ Драже "Свисток" 8г  20*30</t>
  </si>
  <si>
    <t>КМ Драже Кислый Микс  20г 12*24</t>
  </si>
  <si>
    <t>КМ Драже Сладкий браслетик 12г 8*60</t>
  </si>
  <si>
    <t>КМ Драже сах. Костяшка Kислая 6г 18*30</t>
  </si>
  <si>
    <t>Итого, кор:</t>
  </si>
  <si>
    <t>Штрих-код шт.</t>
  </si>
  <si>
    <t>Вес кг.</t>
  </si>
  <si>
    <t>Объем м3</t>
  </si>
  <si>
    <t>Вес общий, кг</t>
  </si>
  <si>
    <t>Объем общий, м3</t>
  </si>
  <si>
    <t>Итого, руб.</t>
  </si>
  <si>
    <t>Желе</t>
  </si>
  <si>
    <t xml:space="preserve">КМ Зубная Паста 55г жeле 8*30             </t>
  </si>
  <si>
    <t xml:space="preserve">Желе Звeрята Тигр 13г 6*100                  </t>
  </si>
  <si>
    <t xml:space="preserve">Желе Звeрята Панда 13г 6*100                  </t>
  </si>
  <si>
    <t xml:space="preserve">Желе Звeрята Слон 13г 6*100                  </t>
  </si>
  <si>
    <t xml:space="preserve">КМ Взыр. кар. Магия-Тату  1г  12*48   </t>
  </si>
  <si>
    <t xml:space="preserve">КМ Светик Единорог 10г  24*30            </t>
  </si>
  <si>
    <t xml:space="preserve">КМ Светик Пришелец 10г  24*30  </t>
  </si>
  <si>
    <t>КМ Светик Фрукты 10г  24*30</t>
  </si>
  <si>
    <t xml:space="preserve">КМ Драже Мастер щетка с пастой 15г  12*30    </t>
  </si>
  <si>
    <t xml:space="preserve">КМ Жидкая КАР. Mороженое 20г 12*24      </t>
  </si>
  <si>
    <t>КМ Желе Веселые фрукты 40г 12*24</t>
  </si>
  <si>
    <t xml:space="preserve">КМ Зефирный Пломбир 14г  12*24   </t>
  </si>
  <si>
    <t xml:space="preserve">КМ Кар. Бейби Ботл с кис. пудра 5г  12*30     </t>
  </si>
  <si>
    <t>КМ Кар Кислые Бомбочки 15г 12*24 клубника</t>
  </si>
  <si>
    <t>КМ Кар Кольцо Пустышка 5г  12*30</t>
  </si>
  <si>
    <t xml:space="preserve">КМ Ж/рез Мастер НЕОН ТАТУ  2г 12*48    </t>
  </si>
  <si>
    <t xml:space="preserve">КМ Зефир Мороженое 13г 12*24  
</t>
  </si>
  <si>
    <t xml:space="preserve">КМ Ж/рез МастерРолл  12г 16*24  
</t>
  </si>
  <si>
    <t xml:space="preserve">КМ ТатуШок ж/рез 12г 30*20   
 </t>
  </si>
  <si>
    <t>КМ Мармелад Hot Dog 18г 12*36</t>
  </si>
  <si>
    <t>КМ Мармелад Pizza 18г 12*36</t>
  </si>
  <si>
    <t>КМ Мармеладный Бургер 18г 12*36</t>
  </si>
  <si>
    <t>Жевательные резинки</t>
  </si>
  <si>
    <t>Жевательные конфеты</t>
  </si>
  <si>
    <t>КМ Кар Мастер Стик с Тaту 7г 12*40</t>
  </si>
  <si>
    <t xml:space="preserve">Желе Звeрята Корова 13г 6*100                  </t>
  </si>
  <si>
    <t xml:space="preserve">Желе Звeрята Мишка 13г  6*100                  </t>
  </si>
  <si>
    <t>Вес, кг</t>
  </si>
  <si>
    <t>Объем, м3</t>
  </si>
  <si>
    <t>Нет в наличии 6973218841120</t>
  </si>
  <si>
    <t>Нет в наличии 6939343201109</t>
  </si>
  <si>
    <t>Нет в наличии 6939343201284</t>
  </si>
  <si>
    <t xml:space="preserve">КМ Кислинка фрукт. ж.к. КРАСЯЩАЯ 10г 12*100     </t>
  </si>
  <si>
    <t>Сахарное драже</t>
  </si>
  <si>
    <t>Жидкие конфеты, жидкая карамель</t>
  </si>
  <si>
    <t>Нет в наличии 6977743345870</t>
  </si>
  <si>
    <t xml:space="preserve">КМ Magic Вата ж/рез 5г 12*30     </t>
  </si>
  <si>
    <t>ФОТОГРАФИИ В ПОЛНОМ РАЗМЕРЕ</t>
  </si>
  <si>
    <t>Нет в наличии 6948592412501</t>
  </si>
  <si>
    <t>Нет в наличии 6973218841359</t>
  </si>
  <si>
    <t>Нет в наличии 6939343201079</t>
  </si>
  <si>
    <t>Нет в наличии 6973218841106</t>
  </si>
  <si>
    <t>Нет в наличии 6973218841205</t>
  </si>
  <si>
    <t>Нет в наличии 6939343201192</t>
  </si>
  <si>
    <t xml:space="preserve">КМ Марм. MR. Бургер на палочке 18г 12*24  </t>
  </si>
  <si>
    <t xml:space="preserve">КМ Марм. Дино глаз 10г 12*75       </t>
  </si>
  <si>
    <t xml:space="preserve">КМ Марм. Глаз'ОК 15г 6*40       </t>
  </si>
  <si>
    <t>КМ Жев. рез. Градусник 8г 30*20</t>
  </si>
  <si>
    <t xml:space="preserve">КМ Желе Звeрята 13г Кот 6*100   </t>
  </si>
  <si>
    <t xml:space="preserve">КМ Желе Звeрята 13г Зайка 6*100 Символ Года  </t>
  </si>
  <si>
    <t>Нет в наличии 6973218840697</t>
  </si>
  <si>
    <t xml:space="preserve">КМ Веселая Пятка кар.+пудра 11г 12*48 
</t>
  </si>
  <si>
    <t xml:space="preserve">КМ Зефир Спагетти 14г 12*24                                                                                                                                                                                                                               </t>
  </si>
  <si>
    <t>КМ Жев. рез. "ГЛАЗ" 15г 12*40</t>
  </si>
  <si>
    <t xml:space="preserve">КМ Сах. пудра "SHTORM-mini" 5г 12*60    </t>
  </si>
  <si>
    <t xml:space="preserve">КМ Соломка XXL сах. палочка 12г 12*48   </t>
  </si>
  <si>
    <t>КМ Марм. на палочке "RABBIT" 15г 20*30     СИМВОЛ ГОДА</t>
  </si>
  <si>
    <t xml:space="preserve">КМ Желе "Фрукты" в БАНКЕ 35г 6*56   </t>
  </si>
  <si>
    <t xml:space="preserve">КМ Шок. паста с печеньем "ГЛАЗ" 10г 12*50   </t>
  </si>
  <si>
    <t>КМ Драже Тиктак SHTORM 12г 20*30</t>
  </si>
  <si>
    <t>КМ Жидкая Конф. Винтовка XXL 45мл 12*20</t>
  </si>
  <si>
    <t>КМ Фруктовая Арктика Крокодил 75г 6*24</t>
  </si>
  <si>
    <t>КМ Кар. Помада Нежный поцелуй 8г 12*30</t>
  </si>
  <si>
    <t>Нет в наличии 6939343200744</t>
  </si>
  <si>
    <t>КМ Жев. рез. Лимонадки 7г 12*30 (Газировка)</t>
  </si>
  <si>
    <t>КМ Мармелад с зефиром "Суши-Роллы" 15г 12*20</t>
  </si>
  <si>
    <t>КМ Мармелад "ФРИ" 15г 12*36</t>
  </si>
  <si>
    <t>Нет в наличии 6933227341202 (Блок)</t>
  </si>
  <si>
    <t xml:space="preserve">КМ Зеф. MAXI 18г 12*24  </t>
  </si>
  <si>
    <t>НОВОЕ ПОСТУПЛЕНИЕ</t>
  </si>
  <si>
    <t>КМ Марм. Фаст Фуд 10г 12*60</t>
  </si>
  <si>
    <t>КМ Марм. ПАУК  7,5г 12*50</t>
  </si>
  <si>
    <t>КМ Марм. Очки-Карнавал 15г 6*30 (без ремешка)</t>
  </si>
  <si>
    <t xml:space="preserve">КМ Марм. КЛУБНИЧКА с джемом 12г 12*30    </t>
  </si>
  <si>
    <t>КМ Мар. Перекус Людоеда 10г 12*75</t>
  </si>
  <si>
    <t>Нет в наличии 6973218843247</t>
  </si>
  <si>
    <t xml:space="preserve">КМ Фруктовая арктика Граната желе 80г 6*24     </t>
  </si>
  <si>
    <t>КМ Жев. рез. с кислой пудрой Заряди Мозг 15г 12*24</t>
  </si>
  <si>
    <t>КМ Драже Лимонадки 4г 12*30</t>
  </si>
  <si>
    <t>КМ Жидкая Конф. Зажигалка 20мл 20*30</t>
  </si>
  <si>
    <t>КМ Зефир с начинкой Глаз Вампира 3,5г 12*100</t>
  </si>
  <si>
    <t>КМ Желе Винтовка 50г 12*30</t>
  </si>
  <si>
    <t>Нет в наличии 6939343200867</t>
  </si>
  <si>
    <t>Нет в наличии 6933227308114</t>
  </si>
  <si>
    <t>Нет в наличии 6973218843353</t>
  </si>
  <si>
    <t>Нет в наличии 6973218841281</t>
  </si>
  <si>
    <t>Нет в наличии 6973218840710</t>
  </si>
  <si>
    <t>Нет в наличии 6933227300179</t>
  </si>
  <si>
    <t xml:space="preserve">КМ Драже Строитель 3,5г 12*30 </t>
  </si>
  <si>
    <t>Нет в наличии 6939343200898</t>
  </si>
  <si>
    <t>КМ Жев. конф. Fortuna 15г 12*20</t>
  </si>
  <si>
    <t>КМ Язык Монстра 7г 12*30</t>
  </si>
  <si>
    <t>Нет в наличии 6973218844220</t>
  </si>
  <si>
    <t>Нет в наличии 6977743345818</t>
  </si>
  <si>
    <t>Нет в наличии 6933227341202 (ЗА БЛ)</t>
  </si>
  <si>
    <t>Нет в наличии 6933227345170 (ЗА БЛ)</t>
  </si>
  <si>
    <t>Нет в наличии 6933227300514</t>
  </si>
  <si>
    <t>Нет в наличии 6933227300070</t>
  </si>
  <si>
    <t>Нет в наличии 6973218842486</t>
  </si>
  <si>
    <t>Нет в наличии 6939343200959</t>
  </si>
  <si>
    <t>Нет в наличии 6973218842561</t>
  </si>
  <si>
    <t>6937859502505 (Блок)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</si>
</sst>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#,##0.00\ &quot;₽&quot;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u/>
      <sz val="22"/>
      <color theme="10"/>
      <name val="Calibri"/>
      <family val="2"/>
      <charset val="204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5" fillId="0" borderId="0" applyNumberFormat="0" applyFill="0" applyBorder="0" applyAlignment="0" applyProtection="0"/>
  </cellStyleXfs>
  <cellXfs count="136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left" vertical="center"/>
    </xf>
    <xf numFmtId="0" fontId="0" fillId="0" borderId="1" xfId="0" applyBorder="1" applyAlignment="1"/>
    <xf numFmtId="0" fontId="0" fillId="0" borderId="0" xfId="0" applyAlignment="1"/>
    <xf numFmtId="0" fontId="3" fillId="2" borderId="1" xfId="0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/>
    </xf>
    <xf numFmtId="2" fontId="0" fillId="0" borderId="1" xfId="0" applyNumberFormat="1" applyBorder="1" applyAlignment="1">
      <alignment horizontal="right"/>
    </xf>
    <xf numFmtId="2" fontId="0" fillId="0" borderId="0" xfId="0" applyNumberFormat="1" applyAlignment="1">
      <alignment horizontal="right"/>
    </xf>
    <xf numFmtId="0" fontId="0" fillId="3" borderId="1" xfId="0" applyFill="1" applyBorder="1" applyAlignment="1">
      <alignment horizontal="center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right"/>
    </xf>
    <xf numFmtId="2" fontId="0" fillId="3" borderId="1" xfId="0" applyNumberFormat="1" applyFill="1" applyBorder="1" applyAlignment="1">
      <alignment horizontal="right"/>
    </xf>
    <xf numFmtId="0" fontId="0" fillId="3" borderId="1" xfId="0" applyFill="1" applyBorder="1"/>
    <xf numFmtId="0" fontId="4" fillId="4" borderId="1" xfId="0" applyFont="1" applyFill="1" applyBorder="1" applyAlignment="1"/>
    <xf numFmtId="0" fontId="0" fillId="4" borderId="1" xfId="0" applyFill="1" applyBorder="1" applyAlignment="1"/>
    <xf numFmtId="0" fontId="3" fillId="4" borderId="1" xfId="0" applyFont="1" applyFill="1" applyBorder="1" applyAlignment="1">
      <alignment horizontal="center"/>
    </xf>
    <xf numFmtId="0" fontId="0" fillId="2" borderId="5" xfId="0" applyFill="1" applyBorder="1"/>
    <xf numFmtId="0" fontId="0" fillId="2" borderId="0" xfId="0" applyFill="1" applyBorder="1"/>
    <xf numFmtId="0" fontId="0" fillId="0" borderId="0" xfId="0" applyBorder="1"/>
    <xf numFmtId="0" fontId="0" fillId="4" borderId="1" xfId="0" applyFill="1" applyBorder="1"/>
    <xf numFmtId="164" fontId="0" fillId="3" borderId="1" xfId="0" applyNumberFormat="1" applyFill="1" applyBorder="1"/>
    <xf numFmtId="164" fontId="0" fillId="4" borderId="1" xfId="0" applyNumberFormat="1" applyFill="1" applyBorder="1"/>
    <xf numFmtId="164" fontId="0" fillId="0" borderId="1" xfId="0" applyNumberFormat="1" applyBorder="1"/>
    <xf numFmtId="164" fontId="0" fillId="0" borderId="0" xfId="0" applyNumberFormat="1"/>
    <xf numFmtId="0" fontId="6" fillId="2" borderId="5" xfId="0" applyFont="1" applyFill="1" applyBorder="1"/>
    <xf numFmtId="0" fontId="6" fillId="2" borderId="0" xfId="0" applyFont="1" applyFill="1" applyBorder="1"/>
    <xf numFmtId="0" fontId="6" fillId="0" borderId="0" xfId="0" applyFont="1"/>
    <xf numFmtId="0" fontId="0" fillId="5" borderId="1" xfId="0" applyFill="1" applyBorder="1"/>
    <xf numFmtId="0" fontId="4" fillId="5" borderId="1" xfId="0" applyFont="1" applyFill="1" applyBorder="1" applyAlignment="1"/>
    <xf numFmtId="1" fontId="8" fillId="0" borderId="1" xfId="0" applyNumberFormat="1" applyFont="1" applyBorder="1" applyAlignment="1">
      <alignment horizontal="center" vertical="center" wrapText="1"/>
    </xf>
    <xf numFmtId="0" fontId="4" fillId="2" borderId="1" xfId="0" applyFont="1" applyFill="1" applyBorder="1" applyAlignment="1"/>
    <xf numFmtId="0" fontId="4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0" borderId="0" xfId="0" applyFont="1" applyBorder="1"/>
    <xf numFmtId="0" fontId="8" fillId="4" borderId="1" xfId="0" applyFont="1" applyFill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/>
    </xf>
    <xf numFmtId="1" fontId="0" fillId="4" borderId="1" xfId="0" applyNumberForma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64" fontId="9" fillId="0" borderId="0" xfId="0" applyNumberFormat="1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165" fontId="10" fillId="0" borderId="0" xfId="0" applyNumberFormat="1" applyFont="1"/>
    <xf numFmtId="0" fontId="8" fillId="0" borderId="1" xfId="0" applyFont="1" applyBorder="1" applyAlignment="1">
      <alignment horizontal="right"/>
    </xf>
    <xf numFmtId="2" fontId="8" fillId="0" borderId="1" xfId="0" applyNumberFormat="1" applyFont="1" applyBorder="1" applyAlignment="1">
      <alignment horizontal="right"/>
    </xf>
    <xf numFmtId="0" fontId="8" fillId="2" borderId="1" xfId="0" applyFont="1" applyFill="1" applyBorder="1" applyAlignment="1">
      <alignment horizontal="center"/>
    </xf>
    <xf numFmtId="0" fontId="8" fillId="5" borderId="1" xfId="0" applyFont="1" applyFill="1" applyBorder="1"/>
    <xf numFmtId="164" fontId="8" fillId="0" borderId="1" xfId="0" applyNumberFormat="1" applyFont="1" applyBorder="1"/>
    <xf numFmtId="0" fontId="8" fillId="0" borderId="1" xfId="0" applyFont="1" applyBorder="1"/>
    <xf numFmtId="0" fontId="8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/>
    <xf numFmtId="1" fontId="8" fillId="2" borderId="1" xfId="0" applyNumberFormat="1" applyFont="1" applyFill="1" applyBorder="1" applyAlignment="1">
      <alignment horizontal="center" vertical="center" wrapText="1"/>
    </xf>
    <xf numFmtId="164" fontId="8" fillId="2" borderId="1" xfId="0" applyNumberFormat="1" applyFont="1" applyFill="1" applyBorder="1"/>
    <xf numFmtId="0" fontId="8" fillId="2" borderId="1" xfId="0" applyFont="1" applyFill="1" applyBorder="1"/>
    <xf numFmtId="2" fontId="8" fillId="2" borderId="1" xfId="0" applyNumberFormat="1" applyFont="1" applyFill="1" applyBorder="1" applyAlignment="1"/>
    <xf numFmtId="0" fontId="8" fillId="0" borderId="1" xfId="0" applyFont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right"/>
    </xf>
    <xf numFmtId="2" fontId="8" fillId="2" borderId="1" xfId="0" applyNumberFormat="1" applyFont="1" applyFill="1" applyBorder="1" applyAlignment="1">
      <alignment horizontal="right"/>
    </xf>
    <xf numFmtId="0" fontId="8" fillId="0" borderId="1" xfId="0" applyFont="1" applyBorder="1" applyAlignment="1">
      <alignment horizontal="left" vertical="center" wrapText="1"/>
    </xf>
    <xf numFmtId="0" fontId="0" fillId="3" borderId="1" xfId="0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2" fillId="2" borderId="1" xfId="0" applyFont="1" applyFill="1" applyBorder="1" applyAlignment="1">
      <alignment horizontal="left" vertical="center"/>
    </xf>
    <xf numFmtId="0" fontId="12" fillId="2" borderId="1" xfId="0" applyFont="1" applyFill="1" applyBorder="1" applyAlignment="1">
      <alignment horizontal="center"/>
    </xf>
    <xf numFmtId="1" fontId="12" fillId="2" borderId="1" xfId="0" applyNumberFormat="1" applyFont="1" applyFill="1" applyBorder="1" applyAlignment="1">
      <alignment horizontal="center" vertical="center" wrapText="1"/>
    </xf>
    <xf numFmtId="164" fontId="12" fillId="2" borderId="1" xfId="0" applyNumberFormat="1" applyFont="1" applyFill="1" applyBorder="1"/>
    <xf numFmtId="0" fontId="12" fillId="2" borderId="1" xfId="0" applyFont="1" applyFill="1" applyBorder="1"/>
    <xf numFmtId="0" fontId="13" fillId="0" borderId="1" xfId="0" applyFont="1" applyBorder="1" applyAlignment="1"/>
    <xf numFmtId="0" fontId="13" fillId="0" borderId="1" xfId="0" applyFont="1" applyBorder="1" applyAlignment="1">
      <alignment horizontal="left" vertical="center"/>
    </xf>
    <xf numFmtId="0" fontId="13" fillId="0" borderId="1" xfId="0" applyFont="1" applyBorder="1" applyAlignment="1">
      <alignment horizontal="right"/>
    </xf>
    <xf numFmtId="2" fontId="13" fillId="0" borderId="1" xfId="0" applyNumberFormat="1" applyFont="1" applyBorder="1" applyAlignment="1">
      <alignment horizontal="right"/>
    </xf>
    <xf numFmtId="1" fontId="13" fillId="0" borderId="1" xfId="0" applyNumberFormat="1" applyFont="1" applyBorder="1" applyAlignment="1">
      <alignment horizontal="center" vertical="center" wrapText="1"/>
    </xf>
    <xf numFmtId="164" fontId="13" fillId="0" borderId="1" xfId="0" applyNumberFormat="1" applyFont="1" applyBorder="1"/>
    <xf numFmtId="0" fontId="13" fillId="0" borderId="1" xfId="0" applyFont="1" applyBorder="1"/>
    <xf numFmtId="0" fontId="0" fillId="0" borderId="1" xfId="0" applyFont="1" applyBorder="1" applyAlignment="1">
      <alignment horizontal="right"/>
    </xf>
    <xf numFmtId="2" fontId="0" fillId="0" borderId="1" xfId="0" applyNumberFormat="1" applyFont="1" applyBorder="1" applyAlignment="1">
      <alignment horizontal="right"/>
    </xf>
    <xf numFmtId="164" fontId="0" fillId="0" borderId="1" xfId="0" applyNumberFormat="1" applyFont="1" applyBorder="1"/>
    <xf numFmtId="0" fontId="0" fillId="0" borderId="1" xfId="0" applyFont="1" applyBorder="1"/>
    <xf numFmtId="0" fontId="14" fillId="2" borderId="1" xfId="0" applyFont="1" applyFill="1" applyBorder="1" applyAlignment="1">
      <alignment horizontal="center"/>
    </xf>
    <xf numFmtId="0" fontId="8" fillId="0" borderId="1" xfId="0" applyFont="1" applyBorder="1" applyAlignment="1"/>
    <xf numFmtId="0" fontId="12" fillId="2" borderId="1" xfId="0" applyFont="1" applyFill="1" applyBorder="1" applyAlignment="1">
      <alignment horizontal="right"/>
    </xf>
    <xf numFmtId="0" fontId="13" fillId="2" borderId="1" xfId="0" applyFont="1" applyFill="1" applyBorder="1" applyAlignment="1">
      <alignment horizontal="center"/>
    </xf>
    <xf numFmtId="0" fontId="13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/>
    <xf numFmtId="1" fontId="13" fillId="2" borderId="1" xfId="0" applyNumberFormat="1" applyFont="1" applyFill="1" applyBorder="1" applyAlignment="1">
      <alignment horizontal="center" vertical="center" wrapText="1"/>
    </xf>
    <xf numFmtId="164" fontId="13" fillId="2" borderId="1" xfId="0" applyNumberFormat="1" applyFont="1" applyFill="1" applyBorder="1"/>
    <xf numFmtId="0" fontId="13" fillId="2" borderId="1" xfId="0" applyFont="1" applyFill="1" applyBorder="1"/>
    <xf numFmtId="0" fontId="17" fillId="2" borderId="1" xfId="0" applyFont="1" applyFill="1" applyBorder="1" applyAlignment="1">
      <alignment horizontal="center"/>
    </xf>
    <xf numFmtId="0" fontId="13" fillId="0" borderId="0" xfId="0" applyFont="1" applyBorder="1"/>
    <xf numFmtId="1" fontId="18" fillId="2" borderId="1" xfId="0" applyNumberFormat="1" applyFont="1" applyFill="1" applyBorder="1" applyAlignment="1">
      <alignment horizontal="center" vertical="center" wrapText="1"/>
    </xf>
    <xf numFmtId="1" fontId="18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left" vertical="center" wrapText="1"/>
    </xf>
    <xf numFmtId="0" fontId="0" fillId="2" borderId="1" xfId="0" applyFont="1" applyFill="1" applyBorder="1" applyAlignment="1">
      <alignment horizontal="left" vertical="center"/>
    </xf>
    <xf numFmtId="0" fontId="0" fillId="2" borderId="1" xfId="0" applyFont="1" applyFill="1" applyBorder="1" applyAlignment="1"/>
    <xf numFmtId="0" fontId="0" fillId="2" borderId="1" xfId="0" applyFont="1" applyFill="1" applyBorder="1" applyAlignment="1">
      <alignment horizontal="center"/>
    </xf>
    <xf numFmtId="0" fontId="0" fillId="5" borderId="1" xfId="0" applyFont="1" applyFill="1" applyBorder="1"/>
    <xf numFmtId="164" fontId="0" fillId="2" borderId="1" xfId="0" applyNumberFormat="1" applyFont="1" applyFill="1" applyBorder="1"/>
    <xf numFmtId="0" fontId="0" fillId="2" borderId="1" xfId="0" applyFont="1" applyFill="1" applyBorder="1"/>
    <xf numFmtId="0" fontId="13" fillId="5" borderId="1" xfId="0" applyFont="1" applyFill="1" applyBorder="1"/>
    <xf numFmtId="0" fontId="0" fillId="0" borderId="1" xfId="0" applyFont="1" applyBorder="1" applyAlignment="1">
      <alignment horizontal="left" vertical="center"/>
    </xf>
    <xf numFmtId="0" fontId="0" fillId="2" borderId="1" xfId="0" applyFont="1" applyFill="1" applyBorder="1" applyAlignment="1">
      <alignment horizontal="right"/>
    </xf>
    <xf numFmtId="2" fontId="0" fillId="2" borderId="1" xfId="0" applyNumberFormat="1" applyFont="1" applyFill="1" applyBorder="1" applyAlignment="1">
      <alignment horizontal="right"/>
    </xf>
    <xf numFmtId="0" fontId="19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horizontal="right"/>
    </xf>
    <xf numFmtId="2" fontId="19" fillId="0" borderId="1" xfId="0" applyNumberFormat="1" applyFont="1" applyBorder="1" applyAlignment="1">
      <alignment horizontal="right"/>
    </xf>
    <xf numFmtId="0" fontId="19" fillId="2" borderId="1" xfId="0" applyFont="1" applyFill="1" applyBorder="1" applyAlignment="1">
      <alignment horizontal="center"/>
    </xf>
    <xf numFmtId="0" fontId="19" fillId="5" borderId="1" xfId="0" applyFont="1" applyFill="1" applyBorder="1"/>
    <xf numFmtId="164" fontId="19" fillId="0" borderId="1" xfId="0" applyNumberFormat="1" applyFont="1" applyBorder="1"/>
    <xf numFmtId="0" fontId="19" fillId="0" borderId="1" xfId="0" applyFont="1" applyBorder="1"/>
    <xf numFmtId="0" fontId="0" fillId="0" borderId="1" xfId="0" applyFont="1" applyBorder="1" applyAlignment="1"/>
    <xf numFmtId="2" fontId="0" fillId="2" borderId="1" xfId="0" applyNumberFormat="1" applyFont="1" applyFill="1" applyBorder="1" applyAlignment="1"/>
    <xf numFmtId="0" fontId="0" fillId="0" borderId="0" xfId="0" applyFont="1"/>
    <xf numFmtId="1" fontId="1" fillId="0" borderId="1" xfId="0" applyNumberFormat="1" applyFont="1" applyBorder="1" applyAlignment="1">
      <alignment horizontal="center" vertical="center" wrapText="1"/>
    </xf>
    <xf numFmtId="1" fontId="19" fillId="0" borderId="1" xfId="0" applyNumberFormat="1" applyFont="1" applyBorder="1" applyAlignment="1">
      <alignment horizontal="center" vertical="center" wrapText="1"/>
    </xf>
    <xf numFmtId="1" fontId="19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1" fontId="12" fillId="0" borderId="1" xfId="0" applyNumberFormat="1" applyFont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0" fontId="16" fillId="2" borderId="2" xfId="1" applyFont="1" applyFill="1" applyBorder="1" applyAlignment="1">
      <alignment horizontal="center"/>
    </xf>
    <xf numFmtId="0" fontId="16" fillId="2" borderId="3" xfId="1" applyFont="1" applyFill="1" applyBorder="1" applyAlignment="1">
      <alignment horizontal="center"/>
    </xf>
    <xf numFmtId="0" fontId="16" fillId="2" borderId="4" xfId="1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microsoft.com/office/2007/relationships/hdphoto" Target="../media/hdphoto1.wdp"/><Relationship Id="rId55" Type="http://schemas.microsoft.com/office/2007/relationships/hdphoto" Target="../media/hdphoto3.wdp"/><Relationship Id="rId63" Type="http://schemas.openxmlformats.org/officeDocument/2006/relationships/image" Target="../media/image57.jpeg"/><Relationship Id="rId68" Type="http://schemas.openxmlformats.org/officeDocument/2006/relationships/image" Target="../media/image62.jpeg"/><Relationship Id="rId76" Type="http://schemas.microsoft.com/office/2007/relationships/hdphoto" Target="../media/hdphoto7.wdp"/><Relationship Id="rId84" Type="http://schemas.microsoft.com/office/2007/relationships/hdphoto" Target="../media/hdphoto8.wdp"/><Relationship Id="rId89" Type="http://schemas.openxmlformats.org/officeDocument/2006/relationships/image" Target="../media/image79.png"/><Relationship Id="rId97" Type="http://schemas.openxmlformats.org/officeDocument/2006/relationships/image" Target="../media/image85.jpeg"/><Relationship Id="rId7" Type="http://schemas.openxmlformats.org/officeDocument/2006/relationships/image" Target="../media/image7.jpeg"/><Relationship Id="rId71" Type="http://schemas.openxmlformats.org/officeDocument/2006/relationships/image" Target="../media/image65.jpeg"/><Relationship Id="rId92" Type="http://schemas.microsoft.com/office/2007/relationships/hdphoto" Target="../media/hdphoto12.wdp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microsoft.com/office/2007/relationships/hdphoto" Target="../media/hdphoto2.wdp"/><Relationship Id="rId58" Type="http://schemas.openxmlformats.org/officeDocument/2006/relationships/image" Target="../media/image54.jpeg"/><Relationship Id="rId66" Type="http://schemas.openxmlformats.org/officeDocument/2006/relationships/image" Target="../media/image60.jpeg"/><Relationship Id="rId74" Type="http://schemas.openxmlformats.org/officeDocument/2006/relationships/image" Target="../media/image68.jpeg"/><Relationship Id="rId79" Type="http://schemas.openxmlformats.org/officeDocument/2006/relationships/image" Target="../media/image72.jpeg"/><Relationship Id="rId87" Type="http://schemas.openxmlformats.org/officeDocument/2006/relationships/image" Target="../media/image78.png"/><Relationship Id="rId5" Type="http://schemas.openxmlformats.org/officeDocument/2006/relationships/image" Target="../media/image5.jpeg"/><Relationship Id="rId61" Type="http://schemas.openxmlformats.org/officeDocument/2006/relationships/image" Target="../media/image56.png"/><Relationship Id="rId82" Type="http://schemas.openxmlformats.org/officeDocument/2006/relationships/image" Target="../media/image75.jpeg"/><Relationship Id="rId90" Type="http://schemas.microsoft.com/office/2007/relationships/hdphoto" Target="../media/hdphoto11.wdp"/><Relationship Id="rId95" Type="http://schemas.openxmlformats.org/officeDocument/2006/relationships/image" Target="../media/image8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3.png"/><Relationship Id="rId64" Type="http://schemas.openxmlformats.org/officeDocument/2006/relationships/image" Target="../media/image58.jpeg"/><Relationship Id="rId69" Type="http://schemas.openxmlformats.org/officeDocument/2006/relationships/image" Target="../media/image63.jpeg"/><Relationship Id="rId77" Type="http://schemas.openxmlformats.org/officeDocument/2006/relationships/image" Target="../media/image70.jpeg"/><Relationship Id="rId8" Type="http://schemas.openxmlformats.org/officeDocument/2006/relationships/image" Target="../media/image8.jpeg"/><Relationship Id="rId51" Type="http://schemas.openxmlformats.org/officeDocument/2006/relationships/image" Target="../media/image50.jpeg"/><Relationship Id="rId72" Type="http://schemas.openxmlformats.org/officeDocument/2006/relationships/image" Target="../media/image66.jpeg"/><Relationship Id="rId80" Type="http://schemas.openxmlformats.org/officeDocument/2006/relationships/image" Target="../media/image73.jpeg"/><Relationship Id="rId85" Type="http://schemas.openxmlformats.org/officeDocument/2006/relationships/image" Target="../media/image77.png"/><Relationship Id="rId93" Type="http://schemas.openxmlformats.org/officeDocument/2006/relationships/image" Target="../media/image81.jpeg"/><Relationship Id="rId98" Type="http://schemas.openxmlformats.org/officeDocument/2006/relationships/image" Target="../media/image86.jpe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5.png"/><Relationship Id="rId67" Type="http://schemas.openxmlformats.org/officeDocument/2006/relationships/image" Target="../media/image61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2.png"/><Relationship Id="rId62" Type="http://schemas.microsoft.com/office/2007/relationships/hdphoto" Target="../media/hdphoto6.wdp"/><Relationship Id="rId70" Type="http://schemas.openxmlformats.org/officeDocument/2006/relationships/image" Target="../media/image64.jpeg"/><Relationship Id="rId75" Type="http://schemas.openxmlformats.org/officeDocument/2006/relationships/image" Target="../media/image69.png"/><Relationship Id="rId83" Type="http://schemas.openxmlformats.org/officeDocument/2006/relationships/image" Target="../media/image76.png"/><Relationship Id="rId88" Type="http://schemas.microsoft.com/office/2007/relationships/hdphoto" Target="../media/hdphoto10.wdp"/><Relationship Id="rId91" Type="http://schemas.openxmlformats.org/officeDocument/2006/relationships/image" Target="../media/image80.png"/><Relationship Id="rId96" Type="http://schemas.openxmlformats.org/officeDocument/2006/relationships/image" Target="../media/image8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microsoft.com/office/2007/relationships/hdphoto" Target="../media/hdphoto4.wdp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1.png"/><Relationship Id="rId60" Type="http://schemas.microsoft.com/office/2007/relationships/hdphoto" Target="../media/hdphoto5.wdp"/><Relationship Id="rId65" Type="http://schemas.openxmlformats.org/officeDocument/2006/relationships/image" Target="../media/image59.jpeg"/><Relationship Id="rId73" Type="http://schemas.openxmlformats.org/officeDocument/2006/relationships/image" Target="../media/image67.png"/><Relationship Id="rId78" Type="http://schemas.openxmlformats.org/officeDocument/2006/relationships/image" Target="../media/image71.jpeg"/><Relationship Id="rId81" Type="http://schemas.openxmlformats.org/officeDocument/2006/relationships/image" Target="../media/image74.jpeg"/><Relationship Id="rId86" Type="http://schemas.microsoft.com/office/2007/relationships/hdphoto" Target="../media/hdphoto9.wdp"/><Relationship Id="rId94" Type="http://schemas.openxmlformats.org/officeDocument/2006/relationships/image" Target="../media/image82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219076</xdr:colOff>
      <xdr:row>74</xdr:row>
      <xdr:rowOff>17679</xdr:rowOff>
    </xdr:from>
    <xdr:to>
      <xdr:col>0</xdr:col>
      <xdr:colOff>1255059</xdr:colOff>
      <xdr:row>74</xdr:row>
      <xdr:rowOff>1279791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6" y="55307503"/>
          <a:ext cx="1035983" cy="1262112"/>
        </a:xfrm>
        <a:prstGeom prst="rect">
          <a:avLst/>
        </a:prstGeom>
      </xdr:spPr>
    </xdr:pic>
    <xdr:clientData/>
  </xdr:twoCellAnchor>
  <xdr:twoCellAnchor>
    <xdr:from>
      <xdr:col>0</xdr:col>
      <xdr:colOff>19051</xdr:colOff>
      <xdr:row>67</xdr:row>
      <xdr:rowOff>41488</xdr:rowOff>
    </xdr:from>
    <xdr:to>
      <xdr:col>0</xdr:col>
      <xdr:colOff>1508052</xdr:colOff>
      <xdr:row>67</xdr:row>
      <xdr:rowOff>905435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1" y="47263076"/>
          <a:ext cx="1489001" cy="863947"/>
        </a:xfrm>
        <a:prstGeom prst="rect">
          <a:avLst/>
        </a:prstGeom>
      </xdr:spPr>
    </xdr:pic>
    <xdr:clientData/>
  </xdr:twoCellAnchor>
  <xdr:twoCellAnchor>
    <xdr:from>
      <xdr:col>0</xdr:col>
      <xdr:colOff>22412</xdr:colOff>
      <xdr:row>69</xdr:row>
      <xdr:rowOff>82401</xdr:rowOff>
    </xdr:from>
    <xdr:to>
      <xdr:col>0</xdr:col>
      <xdr:colOff>1479737</xdr:colOff>
      <xdr:row>69</xdr:row>
      <xdr:rowOff>887573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2" y="49578783"/>
          <a:ext cx="1457325" cy="805172"/>
        </a:xfrm>
        <a:prstGeom prst="rect">
          <a:avLst/>
        </a:prstGeom>
      </xdr:spPr>
    </xdr:pic>
    <xdr:clientData/>
  </xdr:twoCellAnchor>
  <xdr:twoCellAnchor>
    <xdr:from>
      <xdr:col>0</xdr:col>
      <xdr:colOff>15689</xdr:colOff>
      <xdr:row>68</xdr:row>
      <xdr:rowOff>30815</xdr:rowOff>
    </xdr:from>
    <xdr:to>
      <xdr:col>0</xdr:col>
      <xdr:colOff>1492063</xdr:colOff>
      <xdr:row>68</xdr:row>
      <xdr:rowOff>750548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89" y="48092844"/>
          <a:ext cx="1476374" cy="7197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</xdr:row>
      <xdr:rowOff>19264</xdr:rowOff>
    </xdr:from>
    <xdr:to>
      <xdr:col>0</xdr:col>
      <xdr:colOff>1457324</xdr:colOff>
      <xdr:row>66</xdr:row>
      <xdr:rowOff>814257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288352"/>
          <a:ext cx="1457324" cy="794993"/>
        </a:xfrm>
        <a:prstGeom prst="rect">
          <a:avLst/>
        </a:prstGeom>
      </xdr:spPr>
    </xdr:pic>
    <xdr:clientData/>
  </xdr:twoCellAnchor>
  <xdr:twoCellAnchor>
    <xdr:from>
      <xdr:col>0</xdr:col>
      <xdr:colOff>398495</xdr:colOff>
      <xdr:row>60</xdr:row>
      <xdr:rowOff>52430</xdr:rowOff>
    </xdr:from>
    <xdr:to>
      <xdr:col>0</xdr:col>
      <xdr:colOff>1273240</xdr:colOff>
      <xdr:row>60</xdr:row>
      <xdr:rowOff>927175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8495" y="33882989"/>
          <a:ext cx="874745" cy="874745"/>
        </a:xfrm>
        <a:prstGeom prst="rect">
          <a:avLst/>
        </a:prstGeom>
      </xdr:spPr>
    </xdr:pic>
    <xdr:clientData/>
  </xdr:twoCellAnchor>
  <xdr:twoCellAnchor>
    <xdr:from>
      <xdr:col>0</xdr:col>
      <xdr:colOff>408214</xdr:colOff>
      <xdr:row>61</xdr:row>
      <xdr:rowOff>29157</xdr:rowOff>
    </xdr:from>
    <xdr:to>
      <xdr:col>0</xdr:col>
      <xdr:colOff>1273240</xdr:colOff>
      <xdr:row>61</xdr:row>
      <xdr:rowOff>894183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14" y="34812216"/>
          <a:ext cx="865026" cy="865026"/>
        </a:xfrm>
        <a:prstGeom prst="rect">
          <a:avLst/>
        </a:prstGeom>
      </xdr:spPr>
    </xdr:pic>
    <xdr:clientData/>
  </xdr:twoCellAnchor>
  <xdr:twoCellAnchor>
    <xdr:from>
      <xdr:col>0</xdr:col>
      <xdr:colOff>417936</xdr:colOff>
      <xdr:row>58</xdr:row>
      <xdr:rowOff>71871</xdr:rowOff>
    </xdr:from>
    <xdr:to>
      <xdr:col>0</xdr:col>
      <xdr:colOff>1214924</xdr:colOff>
      <xdr:row>58</xdr:row>
      <xdr:rowOff>868859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936" y="31997430"/>
          <a:ext cx="796988" cy="796988"/>
        </a:xfrm>
        <a:prstGeom prst="rect">
          <a:avLst/>
        </a:prstGeom>
      </xdr:spPr>
    </xdr:pic>
    <xdr:clientData/>
  </xdr:twoCellAnchor>
  <xdr:twoCellAnchor>
    <xdr:from>
      <xdr:col>0</xdr:col>
      <xdr:colOff>437372</xdr:colOff>
      <xdr:row>64</xdr:row>
      <xdr:rowOff>56410</xdr:rowOff>
    </xdr:from>
    <xdr:to>
      <xdr:col>0</xdr:col>
      <xdr:colOff>1312118</xdr:colOff>
      <xdr:row>64</xdr:row>
      <xdr:rowOff>931156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72" y="37696969"/>
          <a:ext cx="874746" cy="874746"/>
        </a:xfrm>
        <a:prstGeom prst="rect">
          <a:avLst/>
        </a:prstGeom>
      </xdr:spPr>
    </xdr:pic>
    <xdr:clientData/>
  </xdr:twoCellAnchor>
  <xdr:twoCellAnchor>
    <xdr:from>
      <xdr:col>0</xdr:col>
      <xdr:colOff>186840</xdr:colOff>
      <xdr:row>71</xdr:row>
      <xdr:rowOff>26185</xdr:rowOff>
    </xdr:from>
    <xdr:to>
      <xdr:col>0</xdr:col>
      <xdr:colOff>1322294</xdr:colOff>
      <xdr:row>71</xdr:row>
      <xdr:rowOff>1161639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840" y="51147420"/>
          <a:ext cx="1135454" cy="1135454"/>
        </a:xfrm>
        <a:prstGeom prst="rect">
          <a:avLst/>
        </a:prstGeom>
      </xdr:spPr>
    </xdr:pic>
    <xdr:clientData/>
  </xdr:twoCellAnchor>
  <xdr:twoCellAnchor>
    <xdr:from>
      <xdr:col>0</xdr:col>
      <xdr:colOff>204907</xdr:colOff>
      <xdr:row>73</xdr:row>
      <xdr:rowOff>33046</xdr:rowOff>
    </xdr:from>
    <xdr:to>
      <xdr:col>0</xdr:col>
      <xdr:colOff>1359608</xdr:colOff>
      <xdr:row>73</xdr:row>
      <xdr:rowOff>1187747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907" y="54090222"/>
          <a:ext cx="1154701" cy="1154701"/>
        </a:xfrm>
        <a:prstGeom prst="rect">
          <a:avLst/>
        </a:prstGeom>
      </xdr:spPr>
    </xdr:pic>
    <xdr:clientData/>
  </xdr:twoCellAnchor>
  <xdr:twoCellAnchor>
    <xdr:from>
      <xdr:col>0</xdr:col>
      <xdr:colOff>147277</xdr:colOff>
      <xdr:row>79</xdr:row>
      <xdr:rowOff>34274</xdr:rowOff>
    </xdr:from>
    <xdr:to>
      <xdr:col>0</xdr:col>
      <xdr:colOff>1341697</xdr:colOff>
      <xdr:row>79</xdr:row>
      <xdr:rowOff>930089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277" y="53519950"/>
          <a:ext cx="1194420" cy="895815"/>
        </a:xfrm>
        <a:prstGeom prst="rect">
          <a:avLst/>
        </a:prstGeom>
      </xdr:spPr>
    </xdr:pic>
    <xdr:clientData/>
  </xdr:twoCellAnchor>
  <xdr:twoCellAnchor>
    <xdr:from>
      <xdr:col>0</xdr:col>
      <xdr:colOff>348414</xdr:colOff>
      <xdr:row>80</xdr:row>
      <xdr:rowOff>13073</xdr:rowOff>
    </xdr:from>
    <xdr:to>
      <xdr:col>0</xdr:col>
      <xdr:colOff>1271754</xdr:colOff>
      <xdr:row>80</xdr:row>
      <xdr:rowOff>936413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414" y="54529691"/>
          <a:ext cx="923340" cy="923340"/>
        </a:xfrm>
        <a:prstGeom prst="rect">
          <a:avLst/>
        </a:prstGeom>
      </xdr:spPr>
    </xdr:pic>
    <xdr:clientData/>
  </xdr:twoCellAnchor>
  <xdr:twoCellAnchor>
    <xdr:from>
      <xdr:col>0</xdr:col>
      <xdr:colOff>272141</xdr:colOff>
      <xdr:row>81</xdr:row>
      <xdr:rowOff>49518</xdr:rowOff>
    </xdr:from>
    <xdr:to>
      <xdr:col>0</xdr:col>
      <xdr:colOff>1312117</xdr:colOff>
      <xdr:row>81</xdr:row>
      <xdr:rowOff>963397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1" y="59093312"/>
          <a:ext cx="1039976" cy="913879"/>
        </a:xfrm>
        <a:prstGeom prst="rect">
          <a:avLst/>
        </a:prstGeom>
      </xdr:spPr>
    </xdr:pic>
    <xdr:clientData/>
  </xdr:twoCellAnchor>
  <xdr:twoCellAnchor>
    <xdr:from>
      <xdr:col>0</xdr:col>
      <xdr:colOff>349898</xdr:colOff>
      <xdr:row>93</xdr:row>
      <xdr:rowOff>20583</xdr:rowOff>
    </xdr:from>
    <xdr:to>
      <xdr:col>0</xdr:col>
      <xdr:colOff>1282959</xdr:colOff>
      <xdr:row>93</xdr:row>
      <xdr:rowOff>802022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898" y="63535524"/>
          <a:ext cx="933061" cy="781439"/>
        </a:xfrm>
        <a:prstGeom prst="rect">
          <a:avLst/>
        </a:prstGeom>
      </xdr:spPr>
    </xdr:pic>
    <xdr:clientData/>
  </xdr:twoCellAnchor>
  <xdr:twoCellAnchor>
    <xdr:from>
      <xdr:col>0</xdr:col>
      <xdr:colOff>427653</xdr:colOff>
      <xdr:row>42</xdr:row>
      <xdr:rowOff>15064</xdr:rowOff>
    </xdr:from>
    <xdr:to>
      <xdr:col>0</xdr:col>
      <xdr:colOff>1282007</xdr:colOff>
      <xdr:row>42</xdr:row>
      <xdr:rowOff>725245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7653" y="21664829"/>
          <a:ext cx="854354" cy="710181"/>
        </a:xfrm>
        <a:prstGeom prst="rect">
          <a:avLst/>
        </a:prstGeom>
      </xdr:spPr>
    </xdr:pic>
    <xdr:clientData/>
  </xdr:twoCellAnchor>
  <xdr:twoCellAnchor>
    <xdr:from>
      <xdr:col>0</xdr:col>
      <xdr:colOff>427009</xdr:colOff>
      <xdr:row>43</xdr:row>
      <xdr:rowOff>71921</xdr:rowOff>
    </xdr:from>
    <xdr:to>
      <xdr:col>0</xdr:col>
      <xdr:colOff>1353928</xdr:colOff>
      <xdr:row>43</xdr:row>
      <xdr:rowOff>870230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7009" y="22517303"/>
          <a:ext cx="926919" cy="798309"/>
        </a:xfrm>
        <a:prstGeom prst="rect">
          <a:avLst/>
        </a:prstGeom>
      </xdr:spPr>
    </xdr:pic>
    <xdr:clientData/>
  </xdr:twoCellAnchor>
  <xdr:twoCellAnchor>
    <xdr:from>
      <xdr:col>0</xdr:col>
      <xdr:colOff>460160</xdr:colOff>
      <xdr:row>47</xdr:row>
      <xdr:rowOff>29157</xdr:rowOff>
    </xdr:from>
    <xdr:to>
      <xdr:col>0</xdr:col>
      <xdr:colOff>1273666</xdr:colOff>
      <xdr:row>47</xdr:row>
      <xdr:rowOff>843681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0160" y="23393422"/>
          <a:ext cx="813506" cy="814524"/>
        </a:xfrm>
        <a:prstGeom prst="rect">
          <a:avLst/>
        </a:prstGeom>
      </xdr:spPr>
    </xdr:pic>
    <xdr:clientData/>
  </xdr:twoCellAnchor>
  <xdr:twoCellAnchor>
    <xdr:from>
      <xdr:col>0</xdr:col>
      <xdr:colOff>561781</xdr:colOff>
      <xdr:row>48</xdr:row>
      <xdr:rowOff>71961</xdr:rowOff>
    </xdr:from>
    <xdr:to>
      <xdr:col>0</xdr:col>
      <xdr:colOff>1242138</xdr:colOff>
      <xdr:row>48</xdr:row>
      <xdr:rowOff>752318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781" y="24355108"/>
          <a:ext cx="680357" cy="680357"/>
        </a:xfrm>
        <a:prstGeom prst="rect">
          <a:avLst/>
        </a:prstGeom>
      </xdr:spPr>
    </xdr:pic>
    <xdr:clientData/>
  </xdr:twoCellAnchor>
  <xdr:twoCellAnchor>
    <xdr:from>
      <xdr:col>0</xdr:col>
      <xdr:colOff>466531</xdr:colOff>
      <xdr:row>50</xdr:row>
      <xdr:rowOff>29157</xdr:rowOff>
    </xdr:from>
    <xdr:to>
      <xdr:col>0</xdr:col>
      <xdr:colOff>1275841</xdr:colOff>
      <xdr:row>50</xdr:row>
      <xdr:rowOff>835065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6531" y="25354451"/>
          <a:ext cx="809310" cy="805908"/>
        </a:xfrm>
        <a:prstGeom prst="rect">
          <a:avLst/>
        </a:prstGeom>
      </xdr:spPr>
    </xdr:pic>
    <xdr:clientData/>
  </xdr:twoCellAnchor>
  <xdr:twoCellAnchor>
    <xdr:from>
      <xdr:col>0</xdr:col>
      <xdr:colOff>354643</xdr:colOff>
      <xdr:row>52</xdr:row>
      <xdr:rowOff>44793</xdr:rowOff>
    </xdr:from>
    <xdr:to>
      <xdr:col>0</xdr:col>
      <xdr:colOff>1251189</xdr:colOff>
      <xdr:row>52</xdr:row>
      <xdr:rowOff>762030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643" y="36250999"/>
          <a:ext cx="896546" cy="717237"/>
        </a:xfrm>
        <a:prstGeom prst="rect">
          <a:avLst/>
        </a:prstGeom>
      </xdr:spPr>
    </xdr:pic>
    <xdr:clientData/>
  </xdr:twoCellAnchor>
  <xdr:twoCellAnchor>
    <xdr:from>
      <xdr:col>0</xdr:col>
      <xdr:colOff>402314</xdr:colOff>
      <xdr:row>51</xdr:row>
      <xdr:rowOff>38040</xdr:rowOff>
    </xdr:from>
    <xdr:to>
      <xdr:col>0</xdr:col>
      <xdr:colOff>1311088</xdr:colOff>
      <xdr:row>51</xdr:row>
      <xdr:rowOff>945377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314" y="35258128"/>
          <a:ext cx="908774" cy="907337"/>
        </a:xfrm>
        <a:prstGeom prst="rect">
          <a:avLst/>
        </a:prstGeom>
      </xdr:spPr>
    </xdr:pic>
    <xdr:clientData/>
  </xdr:twoCellAnchor>
  <xdr:twoCellAnchor>
    <xdr:from>
      <xdr:col>0</xdr:col>
      <xdr:colOff>145040</xdr:colOff>
      <xdr:row>55</xdr:row>
      <xdr:rowOff>20402</xdr:rowOff>
    </xdr:from>
    <xdr:to>
      <xdr:col>0</xdr:col>
      <xdr:colOff>1396676</xdr:colOff>
      <xdr:row>55</xdr:row>
      <xdr:rowOff>1019735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040" y="38535020"/>
          <a:ext cx="1251636" cy="999333"/>
        </a:xfrm>
        <a:prstGeom prst="rect">
          <a:avLst/>
        </a:prstGeom>
      </xdr:spPr>
    </xdr:pic>
    <xdr:clientData/>
  </xdr:twoCellAnchor>
  <xdr:twoCellAnchor>
    <xdr:from>
      <xdr:col>0</xdr:col>
      <xdr:colOff>437372</xdr:colOff>
      <xdr:row>18</xdr:row>
      <xdr:rowOff>58317</xdr:rowOff>
    </xdr:from>
    <xdr:to>
      <xdr:col>0</xdr:col>
      <xdr:colOff>1314718</xdr:colOff>
      <xdr:row>18</xdr:row>
      <xdr:rowOff>935663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72" y="7230082"/>
          <a:ext cx="877346" cy="877346"/>
        </a:xfrm>
        <a:prstGeom prst="rect">
          <a:avLst/>
        </a:prstGeom>
      </xdr:spPr>
    </xdr:pic>
    <xdr:clientData/>
  </xdr:twoCellAnchor>
  <xdr:twoCellAnchor>
    <xdr:from>
      <xdr:col>0</xdr:col>
      <xdr:colOff>452925</xdr:colOff>
      <xdr:row>24</xdr:row>
      <xdr:rowOff>81643</xdr:rowOff>
    </xdr:from>
    <xdr:to>
      <xdr:col>0</xdr:col>
      <xdr:colOff>1271954</xdr:colOff>
      <xdr:row>24</xdr:row>
      <xdr:rowOff>900672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2925" y="9270467"/>
          <a:ext cx="819029" cy="819029"/>
        </a:xfrm>
        <a:prstGeom prst="rect">
          <a:avLst/>
        </a:prstGeom>
      </xdr:spPr>
    </xdr:pic>
    <xdr:clientData/>
  </xdr:twoCellAnchor>
  <xdr:twoCellAnchor>
    <xdr:from>
      <xdr:col>0</xdr:col>
      <xdr:colOff>291581</xdr:colOff>
      <xdr:row>8</xdr:row>
      <xdr:rowOff>18928</xdr:rowOff>
    </xdr:from>
    <xdr:to>
      <xdr:col>0</xdr:col>
      <xdr:colOff>1359762</xdr:colOff>
      <xdr:row>8</xdr:row>
      <xdr:rowOff>909524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581" y="998642"/>
          <a:ext cx="1068181" cy="890596"/>
        </a:xfrm>
        <a:prstGeom prst="rect">
          <a:avLst/>
        </a:prstGeom>
      </xdr:spPr>
    </xdr:pic>
    <xdr:clientData/>
  </xdr:twoCellAnchor>
  <xdr:twoCellAnchor>
    <xdr:from>
      <xdr:col>0</xdr:col>
      <xdr:colOff>407625</xdr:colOff>
      <xdr:row>4</xdr:row>
      <xdr:rowOff>58316</xdr:rowOff>
    </xdr:from>
    <xdr:to>
      <xdr:col>0</xdr:col>
      <xdr:colOff>1427796</xdr:colOff>
      <xdr:row>4</xdr:row>
      <xdr:rowOff>875728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7625" y="1976923"/>
          <a:ext cx="1020171" cy="817412"/>
        </a:xfrm>
        <a:prstGeom prst="rect">
          <a:avLst/>
        </a:prstGeom>
      </xdr:spPr>
    </xdr:pic>
    <xdr:clientData/>
  </xdr:twoCellAnchor>
  <xdr:twoCellAnchor>
    <xdr:from>
      <xdr:col>0</xdr:col>
      <xdr:colOff>396550</xdr:colOff>
      <xdr:row>12</xdr:row>
      <xdr:rowOff>38875</xdr:rowOff>
    </xdr:from>
    <xdr:to>
      <xdr:col>0</xdr:col>
      <xdr:colOff>1271296</xdr:colOff>
      <xdr:row>12</xdr:row>
      <xdr:rowOff>913621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6550" y="3835268"/>
          <a:ext cx="874746" cy="874746"/>
        </a:xfrm>
        <a:prstGeom prst="rect">
          <a:avLst/>
        </a:prstGeom>
      </xdr:spPr>
    </xdr:pic>
    <xdr:clientData/>
  </xdr:twoCellAnchor>
  <xdr:twoCellAnchor>
    <xdr:from>
      <xdr:col>0</xdr:col>
      <xdr:colOff>394606</xdr:colOff>
      <xdr:row>13</xdr:row>
      <xdr:rowOff>67061</xdr:rowOff>
    </xdr:from>
    <xdr:to>
      <xdr:col>0</xdr:col>
      <xdr:colOff>1355178</xdr:colOff>
      <xdr:row>13</xdr:row>
      <xdr:rowOff>888350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606" y="4802347"/>
          <a:ext cx="960572" cy="821289"/>
        </a:xfrm>
        <a:prstGeom prst="rect">
          <a:avLst/>
        </a:prstGeom>
      </xdr:spPr>
    </xdr:pic>
    <xdr:clientData/>
  </xdr:twoCellAnchor>
  <xdr:twoCellAnchor>
    <xdr:from>
      <xdr:col>0</xdr:col>
      <xdr:colOff>487136</xdr:colOff>
      <xdr:row>39</xdr:row>
      <xdr:rowOff>22380</xdr:rowOff>
    </xdr:from>
    <xdr:to>
      <xdr:col>0</xdr:col>
      <xdr:colOff>1249136</xdr:colOff>
      <xdr:row>39</xdr:row>
      <xdr:rowOff>784380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7136" y="19531821"/>
          <a:ext cx="762000" cy="762000"/>
        </a:xfrm>
        <a:prstGeom prst="rect">
          <a:avLst/>
        </a:prstGeom>
      </xdr:spPr>
    </xdr:pic>
    <xdr:clientData/>
  </xdr:twoCellAnchor>
  <xdr:twoCellAnchor>
    <xdr:from>
      <xdr:col>0</xdr:col>
      <xdr:colOff>544287</xdr:colOff>
      <xdr:row>17</xdr:row>
      <xdr:rowOff>74089</xdr:rowOff>
    </xdr:from>
    <xdr:to>
      <xdr:col>0</xdr:col>
      <xdr:colOff>1333500</xdr:colOff>
      <xdr:row>17</xdr:row>
      <xdr:rowOff>863302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7" y="6259736"/>
          <a:ext cx="789213" cy="789213"/>
        </a:xfrm>
        <a:prstGeom prst="rect">
          <a:avLst/>
        </a:prstGeom>
      </xdr:spPr>
    </xdr:pic>
    <xdr:clientData/>
  </xdr:twoCellAnchor>
  <xdr:twoCellAnchor>
    <xdr:from>
      <xdr:col>0</xdr:col>
      <xdr:colOff>390525</xdr:colOff>
      <xdr:row>72</xdr:row>
      <xdr:rowOff>47625</xdr:rowOff>
    </xdr:from>
    <xdr:to>
      <xdr:col>0</xdr:col>
      <xdr:colOff>1303972</xdr:colOff>
      <xdr:row>72</xdr:row>
      <xdr:rowOff>961072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525" y="47526949"/>
          <a:ext cx="913447" cy="913447"/>
        </a:xfrm>
        <a:prstGeom prst="rect">
          <a:avLst/>
        </a:prstGeom>
      </xdr:spPr>
    </xdr:pic>
    <xdr:clientData/>
  </xdr:twoCellAnchor>
  <xdr:twoCellAnchor>
    <xdr:from>
      <xdr:col>0</xdr:col>
      <xdr:colOff>428625</xdr:colOff>
      <xdr:row>19</xdr:row>
      <xdr:rowOff>38100</xdr:rowOff>
    </xdr:from>
    <xdr:to>
      <xdr:col>0</xdr:col>
      <xdr:colOff>1332547</xdr:colOff>
      <xdr:row>19</xdr:row>
      <xdr:rowOff>942022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8207188"/>
          <a:ext cx="903922" cy="903922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75</xdr:row>
      <xdr:rowOff>29695</xdr:rowOff>
    </xdr:from>
    <xdr:to>
      <xdr:col>0</xdr:col>
      <xdr:colOff>1358713</xdr:colOff>
      <xdr:row>75</xdr:row>
      <xdr:rowOff>1255058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56630607"/>
          <a:ext cx="1225363" cy="1225363"/>
        </a:xfrm>
        <a:prstGeom prst="rect">
          <a:avLst/>
        </a:prstGeom>
      </xdr:spPr>
    </xdr:pic>
    <xdr:clientData/>
  </xdr:twoCellAnchor>
  <xdr:twoCellAnchor>
    <xdr:from>
      <xdr:col>0</xdr:col>
      <xdr:colOff>220756</xdr:colOff>
      <xdr:row>76</xdr:row>
      <xdr:rowOff>22971</xdr:rowOff>
    </xdr:from>
    <xdr:to>
      <xdr:col>0</xdr:col>
      <xdr:colOff>1340785</xdr:colOff>
      <xdr:row>76</xdr:row>
      <xdr:rowOff>1143000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756" y="57934971"/>
          <a:ext cx="1120029" cy="1120029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77</xdr:row>
      <xdr:rowOff>34178</xdr:rowOff>
    </xdr:from>
    <xdr:to>
      <xdr:col>0</xdr:col>
      <xdr:colOff>1339663</xdr:colOff>
      <xdr:row>77</xdr:row>
      <xdr:rowOff>1221441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58405619"/>
          <a:ext cx="1187263" cy="1187263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41</xdr:row>
      <xdr:rowOff>38099</xdr:rowOff>
    </xdr:from>
    <xdr:to>
      <xdr:col>0</xdr:col>
      <xdr:colOff>1503045</xdr:colOff>
      <xdr:row>41</xdr:row>
      <xdr:rowOff>1008220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20623305"/>
          <a:ext cx="1293495" cy="970121"/>
        </a:xfrm>
        <a:prstGeom prst="rect">
          <a:avLst/>
        </a:prstGeom>
      </xdr:spPr>
    </xdr:pic>
    <xdr:clientData/>
  </xdr:twoCellAnchor>
  <xdr:twoCellAnchor>
    <xdr:from>
      <xdr:col>0</xdr:col>
      <xdr:colOff>292553</xdr:colOff>
      <xdr:row>5</xdr:row>
      <xdr:rowOff>72824</xdr:rowOff>
    </xdr:from>
    <xdr:to>
      <xdr:col>0</xdr:col>
      <xdr:colOff>1376846</xdr:colOff>
      <xdr:row>6</xdr:row>
      <xdr:rowOff>2721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553" y="2930324"/>
          <a:ext cx="1084293" cy="868790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29</xdr:row>
      <xdr:rowOff>104775</xdr:rowOff>
    </xdr:from>
    <xdr:to>
      <xdr:col>0</xdr:col>
      <xdr:colOff>1398767</xdr:colOff>
      <xdr:row>29</xdr:row>
      <xdr:rowOff>1122542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14291422"/>
          <a:ext cx="1017767" cy="1017767"/>
        </a:xfrm>
        <a:prstGeom prst="rect">
          <a:avLst/>
        </a:prstGeom>
      </xdr:spPr>
    </xdr:pic>
    <xdr:clientData/>
  </xdr:twoCellAnchor>
  <xdr:twoCellAnchor>
    <xdr:from>
      <xdr:col>0</xdr:col>
      <xdr:colOff>380999</xdr:colOff>
      <xdr:row>65</xdr:row>
      <xdr:rowOff>36194</xdr:rowOff>
    </xdr:from>
    <xdr:to>
      <xdr:col>0</xdr:col>
      <xdr:colOff>1381125</xdr:colOff>
      <xdr:row>65</xdr:row>
      <xdr:rowOff>1036320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999" y="39581753"/>
          <a:ext cx="1000126" cy="1000126"/>
        </a:xfrm>
        <a:prstGeom prst="rect">
          <a:avLst/>
        </a:prstGeom>
      </xdr:spPr>
    </xdr:pic>
    <xdr:clientData/>
  </xdr:twoCellAnchor>
  <xdr:twoCellAnchor>
    <xdr:from>
      <xdr:col>0</xdr:col>
      <xdr:colOff>318008</xdr:colOff>
      <xdr:row>26</xdr:row>
      <xdr:rowOff>45477</xdr:rowOff>
    </xdr:from>
    <xdr:to>
      <xdr:col>0</xdr:col>
      <xdr:colOff>1252032</xdr:colOff>
      <xdr:row>26</xdr:row>
      <xdr:rowOff>974913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8008" y="13189977"/>
          <a:ext cx="934024" cy="929436"/>
        </a:xfrm>
        <a:prstGeom prst="rect">
          <a:avLst/>
        </a:prstGeom>
      </xdr:spPr>
    </xdr:pic>
    <xdr:clientData/>
  </xdr:twoCellAnchor>
  <xdr:twoCellAnchor>
    <xdr:from>
      <xdr:col>0</xdr:col>
      <xdr:colOff>283266</xdr:colOff>
      <xdr:row>56</xdr:row>
      <xdr:rowOff>28642</xdr:rowOff>
    </xdr:from>
    <xdr:to>
      <xdr:col>0</xdr:col>
      <xdr:colOff>1317924</xdr:colOff>
      <xdr:row>56</xdr:row>
      <xdr:rowOff>1064560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3266" y="39607818"/>
          <a:ext cx="1034658" cy="1035918"/>
        </a:xfrm>
        <a:prstGeom prst="rect">
          <a:avLst/>
        </a:prstGeom>
      </xdr:spPr>
    </xdr:pic>
    <xdr:clientData/>
  </xdr:twoCellAnchor>
  <xdr:twoCellAnchor>
    <xdr:from>
      <xdr:col>0</xdr:col>
      <xdr:colOff>428625</xdr:colOff>
      <xdr:row>59</xdr:row>
      <xdr:rowOff>28575</xdr:rowOff>
    </xdr:from>
    <xdr:to>
      <xdr:col>0</xdr:col>
      <xdr:colOff>1238250</xdr:colOff>
      <xdr:row>59</xdr:row>
      <xdr:rowOff>838200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37F51326-886A-4C87-B9EF-893D42DC1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32906634"/>
          <a:ext cx="809625" cy="809625"/>
        </a:xfrm>
        <a:prstGeom prst="rect">
          <a:avLst/>
        </a:prstGeom>
      </xdr:spPr>
    </xdr:pic>
    <xdr:clientData/>
  </xdr:twoCellAnchor>
  <xdr:twoCellAnchor>
    <xdr:from>
      <xdr:col>0</xdr:col>
      <xdr:colOff>361950</xdr:colOff>
      <xdr:row>62</xdr:row>
      <xdr:rowOff>47625</xdr:rowOff>
    </xdr:from>
    <xdr:to>
      <xdr:col>0</xdr:col>
      <xdr:colOff>1255393</xdr:colOff>
      <xdr:row>62</xdr:row>
      <xdr:rowOff>941068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8F5921A4-F1FB-4DFC-A425-33CDB27BD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" y="35783184"/>
          <a:ext cx="893443" cy="893443"/>
        </a:xfrm>
        <a:prstGeom prst="rect">
          <a:avLst/>
        </a:prstGeom>
      </xdr:spPr>
    </xdr:pic>
    <xdr:clientData/>
  </xdr:twoCellAnchor>
  <xdr:twoCellAnchor>
    <xdr:from>
      <xdr:col>0</xdr:col>
      <xdr:colOff>327212</xdr:colOff>
      <xdr:row>86</xdr:row>
      <xdr:rowOff>28013</xdr:rowOff>
    </xdr:from>
    <xdr:to>
      <xdr:col>0</xdr:col>
      <xdr:colOff>1327336</xdr:colOff>
      <xdr:row>86</xdr:row>
      <xdr:rowOff>1028137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B1B8153F-6DB0-4B8E-BFA0-E427FE294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7212" y="61357807"/>
          <a:ext cx="1000124" cy="1000124"/>
        </a:xfrm>
        <a:prstGeom prst="rect">
          <a:avLst/>
        </a:prstGeom>
      </xdr:spPr>
    </xdr:pic>
    <xdr:clientData/>
  </xdr:twoCellAnchor>
  <xdr:twoCellAnchor>
    <xdr:from>
      <xdr:col>0</xdr:col>
      <xdr:colOff>285751</xdr:colOff>
      <xdr:row>87</xdr:row>
      <xdr:rowOff>9526</xdr:rowOff>
    </xdr:from>
    <xdr:to>
      <xdr:col>0</xdr:col>
      <xdr:colOff>1318373</xdr:colOff>
      <xdr:row>87</xdr:row>
      <xdr:rowOff>1042148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D27EF5D0-A528-4181-BACE-1FA27812C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1" y="62370261"/>
          <a:ext cx="1032622" cy="1032622"/>
        </a:xfrm>
        <a:prstGeom prst="rect">
          <a:avLst/>
        </a:prstGeom>
      </xdr:spPr>
    </xdr:pic>
    <xdr:clientData/>
  </xdr:twoCellAnchor>
  <xdr:twoCellAnchor>
    <xdr:from>
      <xdr:col>0</xdr:col>
      <xdr:colOff>361950</xdr:colOff>
      <xdr:row>88</xdr:row>
      <xdr:rowOff>27622</xdr:rowOff>
    </xdr:from>
    <xdr:to>
      <xdr:col>0</xdr:col>
      <xdr:colOff>1343025</xdr:colOff>
      <xdr:row>88</xdr:row>
      <xdr:rowOff>1008697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488A186B-BE4B-4283-8564-44FC4C559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" y="62466798"/>
          <a:ext cx="981075" cy="981075"/>
        </a:xfrm>
        <a:prstGeom prst="rect">
          <a:avLst/>
        </a:prstGeom>
      </xdr:spPr>
    </xdr:pic>
    <xdr:clientData/>
  </xdr:twoCellAnchor>
  <xdr:twoCellAnchor>
    <xdr:from>
      <xdr:col>0</xdr:col>
      <xdr:colOff>408215</xdr:colOff>
      <xdr:row>63</xdr:row>
      <xdr:rowOff>65219</xdr:rowOff>
    </xdr:from>
    <xdr:to>
      <xdr:col>0</xdr:col>
      <xdr:colOff>1333501</xdr:colOff>
      <xdr:row>63</xdr:row>
      <xdr:rowOff>948867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E62EB5D7-B20B-461B-9860-ADF77FFC4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15" y="36753278"/>
          <a:ext cx="925286" cy="883648"/>
        </a:xfrm>
        <a:prstGeom prst="rect">
          <a:avLst/>
        </a:prstGeom>
      </xdr:spPr>
    </xdr:pic>
    <xdr:clientData/>
  </xdr:twoCellAnchor>
  <xdr:twoCellAnchor>
    <xdr:from>
      <xdr:col>0</xdr:col>
      <xdr:colOff>392206</xdr:colOff>
      <xdr:row>27</xdr:row>
      <xdr:rowOff>44824</xdr:rowOff>
    </xdr:from>
    <xdr:to>
      <xdr:col>0</xdr:col>
      <xdr:colOff>1232647</xdr:colOff>
      <xdr:row>27</xdr:row>
      <xdr:rowOff>1022054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6A49B37D-7892-4597-8B2C-8C77878A4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BEBA8EAE-BF5A-486C-A8C5-ECC9F3942E4B}">
              <a14:imgProps xmlns:a14="http://schemas.microsoft.com/office/drawing/2010/main">
                <a14:imgLayer r:embed="rId50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2206" y="14209059"/>
          <a:ext cx="840441" cy="977230"/>
        </a:xfrm>
        <a:prstGeom prst="rect">
          <a:avLst/>
        </a:prstGeom>
      </xdr:spPr>
    </xdr:pic>
    <xdr:clientData/>
  </xdr:twoCellAnchor>
  <xdr:twoCellAnchor>
    <xdr:from>
      <xdr:col>0</xdr:col>
      <xdr:colOff>235324</xdr:colOff>
      <xdr:row>16</xdr:row>
      <xdr:rowOff>11206</xdr:rowOff>
    </xdr:from>
    <xdr:to>
      <xdr:col>0</xdr:col>
      <xdr:colOff>1342802</xdr:colOff>
      <xdr:row>16</xdr:row>
      <xdr:rowOff>1118684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C374239A-DC08-379B-8582-2F80B9B2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5324" y="5950324"/>
          <a:ext cx="1107478" cy="1107478"/>
        </a:xfrm>
        <a:prstGeom prst="rect">
          <a:avLst/>
        </a:prstGeom>
      </xdr:spPr>
    </xdr:pic>
    <xdr:clientData/>
  </xdr:twoCellAnchor>
  <xdr:twoCellAnchor>
    <xdr:from>
      <xdr:col>0</xdr:col>
      <xdr:colOff>156884</xdr:colOff>
      <xdr:row>83</xdr:row>
      <xdr:rowOff>28140</xdr:rowOff>
    </xdr:from>
    <xdr:to>
      <xdr:col>0</xdr:col>
      <xdr:colOff>1535205</xdr:colOff>
      <xdr:row>83</xdr:row>
      <xdr:rowOff>1023341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8704A4EC-6075-4420-B490-B65C1B85B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BEBA8EAE-BF5A-486C-A8C5-ECC9F3942E4B}">
              <a14:imgProps xmlns:a14="http://schemas.microsoft.com/office/drawing/2010/main">
                <a14:imgLayer r:embed="rId53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884" y="61167434"/>
          <a:ext cx="1378321" cy="995201"/>
        </a:xfrm>
        <a:prstGeom prst="rect">
          <a:avLst/>
        </a:prstGeom>
      </xdr:spPr>
    </xdr:pic>
    <xdr:clientData/>
  </xdr:twoCellAnchor>
  <xdr:twoCellAnchor>
    <xdr:from>
      <xdr:col>0</xdr:col>
      <xdr:colOff>369431</xdr:colOff>
      <xdr:row>84</xdr:row>
      <xdr:rowOff>21852</xdr:rowOff>
    </xdr:from>
    <xdr:to>
      <xdr:col>0</xdr:col>
      <xdr:colOff>1181494</xdr:colOff>
      <xdr:row>84</xdr:row>
      <xdr:rowOff>1255059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7AF916DD-257C-489C-BD53-2C3EA8515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BEBA8EAE-BF5A-486C-A8C5-ECC9F3942E4B}">
              <a14:imgProps xmlns:a14="http://schemas.microsoft.com/office/drawing/2010/main">
                <a14:imgLayer r:embed="rId55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431" y="78373381"/>
          <a:ext cx="812063" cy="1233207"/>
        </a:xfrm>
        <a:prstGeom prst="rect">
          <a:avLst/>
        </a:prstGeom>
      </xdr:spPr>
    </xdr:pic>
    <xdr:clientData/>
  </xdr:twoCellAnchor>
  <xdr:twoCellAnchor>
    <xdr:from>
      <xdr:col>0</xdr:col>
      <xdr:colOff>271357</xdr:colOff>
      <xdr:row>85</xdr:row>
      <xdr:rowOff>27789</xdr:rowOff>
    </xdr:from>
    <xdr:to>
      <xdr:col>0</xdr:col>
      <xdr:colOff>1280577</xdr:colOff>
      <xdr:row>85</xdr:row>
      <xdr:rowOff>1322294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61849E3B-E02A-4E07-85E2-87098DFCC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BEBA8EAE-BF5A-486C-A8C5-ECC9F3942E4B}">
              <a14:imgProps xmlns:a14="http://schemas.microsoft.com/office/drawing/2010/main">
                <a14:imgLayer r:embed="rId57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357" y="63733230"/>
          <a:ext cx="1009220" cy="1294505"/>
        </a:xfrm>
        <a:prstGeom prst="rect">
          <a:avLst/>
        </a:prstGeom>
      </xdr:spPr>
    </xdr:pic>
    <xdr:clientData/>
  </xdr:twoCellAnchor>
  <xdr:twoCellAnchor>
    <xdr:from>
      <xdr:col>0</xdr:col>
      <xdr:colOff>392207</xdr:colOff>
      <xdr:row>20</xdr:row>
      <xdr:rowOff>51546</xdr:rowOff>
    </xdr:from>
    <xdr:to>
      <xdr:col>0</xdr:col>
      <xdr:colOff>1322294</xdr:colOff>
      <xdr:row>20</xdr:row>
      <xdr:rowOff>981633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EDF28D44-66E0-4C95-B818-75C875530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2207" y="10304928"/>
          <a:ext cx="930087" cy="930087"/>
        </a:xfrm>
        <a:prstGeom prst="rect">
          <a:avLst/>
        </a:prstGeom>
      </xdr:spPr>
    </xdr:pic>
    <xdr:clientData/>
  </xdr:twoCellAnchor>
  <xdr:twoCellAnchor>
    <xdr:from>
      <xdr:col>0</xdr:col>
      <xdr:colOff>324970</xdr:colOff>
      <xdr:row>33</xdr:row>
      <xdr:rowOff>33617</xdr:rowOff>
    </xdr:from>
    <xdr:to>
      <xdr:col>0</xdr:col>
      <xdr:colOff>1355911</xdr:colOff>
      <xdr:row>33</xdr:row>
      <xdr:rowOff>1064558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BCABCE91-7C72-4F16-9863-82998974D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BEBA8EAE-BF5A-486C-A8C5-ECC9F3942E4B}">
              <a14:imgProps xmlns:a14="http://schemas.microsoft.com/office/drawing/2010/main">
                <a14:imgLayer r:embed="rId60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4970" y="19487029"/>
          <a:ext cx="1030941" cy="1030941"/>
        </a:xfrm>
        <a:prstGeom prst="rect">
          <a:avLst/>
        </a:prstGeom>
      </xdr:spPr>
    </xdr:pic>
    <xdr:clientData/>
  </xdr:twoCellAnchor>
  <xdr:twoCellAnchor>
    <xdr:from>
      <xdr:col>0</xdr:col>
      <xdr:colOff>246529</xdr:colOff>
      <xdr:row>31</xdr:row>
      <xdr:rowOff>22411</xdr:rowOff>
    </xdr:from>
    <xdr:to>
      <xdr:col>0</xdr:col>
      <xdr:colOff>1367118</xdr:colOff>
      <xdr:row>31</xdr:row>
      <xdr:rowOff>1143000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AA5C6576-5B2A-4365-84CB-FE83DADD7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BEBA8EAE-BF5A-486C-A8C5-ECC9F3942E4B}">
              <a14:imgProps xmlns:a14="http://schemas.microsoft.com/office/drawing/2010/main">
                <a14:imgLayer r:embed="rId62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529" y="17469970"/>
          <a:ext cx="1120589" cy="1120589"/>
        </a:xfrm>
        <a:prstGeom prst="rect">
          <a:avLst/>
        </a:prstGeom>
      </xdr:spPr>
    </xdr:pic>
    <xdr:clientData/>
  </xdr:twoCellAnchor>
  <xdr:twoCellAnchor>
    <xdr:from>
      <xdr:col>0</xdr:col>
      <xdr:colOff>302558</xdr:colOff>
      <xdr:row>23</xdr:row>
      <xdr:rowOff>22412</xdr:rowOff>
    </xdr:from>
    <xdr:to>
      <xdr:col>0</xdr:col>
      <xdr:colOff>1368687</xdr:colOff>
      <xdr:row>23</xdr:row>
      <xdr:rowOff>1013238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5069C196-DAB3-486E-9B2A-11219472E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2558" y="13178118"/>
          <a:ext cx="1066129" cy="990826"/>
        </a:xfrm>
        <a:prstGeom prst="rect">
          <a:avLst/>
        </a:prstGeom>
      </xdr:spPr>
    </xdr:pic>
    <xdr:clientData/>
  </xdr:twoCellAnchor>
  <xdr:twoCellAnchor>
    <xdr:from>
      <xdr:col>0</xdr:col>
      <xdr:colOff>224118</xdr:colOff>
      <xdr:row>94</xdr:row>
      <xdr:rowOff>25453</xdr:rowOff>
    </xdr:from>
    <xdr:to>
      <xdr:col>0</xdr:col>
      <xdr:colOff>1344706</xdr:colOff>
      <xdr:row>94</xdr:row>
      <xdr:rowOff>1066891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2137E4A2-076D-422F-AB76-391C65B5D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18" y="85515129"/>
          <a:ext cx="1120588" cy="1041438"/>
        </a:xfrm>
        <a:prstGeom prst="rect">
          <a:avLst/>
        </a:prstGeom>
      </xdr:spPr>
    </xdr:pic>
    <xdr:clientData/>
  </xdr:twoCellAnchor>
  <xdr:twoCellAnchor>
    <xdr:from>
      <xdr:col>0</xdr:col>
      <xdr:colOff>313765</xdr:colOff>
      <xdr:row>53</xdr:row>
      <xdr:rowOff>30871</xdr:rowOff>
    </xdr:from>
    <xdr:to>
      <xdr:col>0</xdr:col>
      <xdr:colOff>1311088</xdr:colOff>
      <xdr:row>53</xdr:row>
      <xdr:rowOff>957751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5EE13384-D493-44E4-A014-C5A6B9C3A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3765" y="36416371"/>
          <a:ext cx="997323" cy="926880"/>
        </a:xfrm>
        <a:prstGeom prst="rect">
          <a:avLst/>
        </a:prstGeom>
      </xdr:spPr>
    </xdr:pic>
    <xdr:clientData/>
  </xdr:twoCellAnchor>
  <xdr:twoCellAnchor>
    <xdr:from>
      <xdr:col>0</xdr:col>
      <xdr:colOff>179294</xdr:colOff>
      <xdr:row>11</xdr:row>
      <xdr:rowOff>22411</xdr:rowOff>
    </xdr:from>
    <xdr:to>
      <xdr:col>0</xdr:col>
      <xdr:colOff>1336817</xdr:colOff>
      <xdr:row>11</xdr:row>
      <xdr:rowOff>1098176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3F394297-168E-4C59-8820-8414892B7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94" y="8438029"/>
          <a:ext cx="1157523" cy="1075765"/>
        </a:xfrm>
        <a:prstGeom prst="rect">
          <a:avLst/>
        </a:prstGeom>
      </xdr:spPr>
    </xdr:pic>
    <xdr:clientData/>
  </xdr:twoCellAnchor>
  <xdr:twoCellAnchor>
    <xdr:from>
      <xdr:col>0</xdr:col>
      <xdr:colOff>302558</xdr:colOff>
      <xdr:row>38</xdr:row>
      <xdr:rowOff>56029</xdr:rowOff>
    </xdr:from>
    <xdr:to>
      <xdr:col>0</xdr:col>
      <xdr:colOff>1512793</xdr:colOff>
      <xdr:row>38</xdr:row>
      <xdr:rowOff>1266264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887F4203-B65F-48BE-9AC1-64BB623C6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2558" y="27006176"/>
          <a:ext cx="1210235" cy="1210235"/>
        </a:xfrm>
        <a:prstGeom prst="rect">
          <a:avLst/>
        </a:prstGeom>
      </xdr:spPr>
    </xdr:pic>
    <xdr:clientData/>
  </xdr:twoCellAnchor>
  <xdr:twoCellAnchor>
    <xdr:from>
      <xdr:col>0</xdr:col>
      <xdr:colOff>268942</xdr:colOff>
      <xdr:row>14</xdr:row>
      <xdr:rowOff>69031</xdr:rowOff>
    </xdr:from>
    <xdr:to>
      <xdr:col>0</xdr:col>
      <xdr:colOff>1411941</xdr:colOff>
      <xdr:row>14</xdr:row>
      <xdr:rowOff>1199159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5D76146A-3D28-462A-AA99-5507BAC1F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2" y="8148472"/>
          <a:ext cx="1142999" cy="1130128"/>
        </a:xfrm>
        <a:prstGeom prst="rect">
          <a:avLst/>
        </a:prstGeom>
      </xdr:spPr>
    </xdr:pic>
    <xdr:clientData/>
  </xdr:twoCellAnchor>
  <xdr:twoCellAnchor>
    <xdr:from>
      <xdr:col>0</xdr:col>
      <xdr:colOff>280147</xdr:colOff>
      <xdr:row>10</xdr:row>
      <xdr:rowOff>22412</xdr:rowOff>
    </xdr:from>
    <xdr:to>
      <xdr:col>0</xdr:col>
      <xdr:colOff>1299883</xdr:colOff>
      <xdr:row>10</xdr:row>
      <xdr:rowOff>1042148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4FAA8783-6573-4029-B21A-A1EE8DB75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147" y="5042647"/>
          <a:ext cx="1019736" cy="1019736"/>
        </a:xfrm>
        <a:prstGeom prst="rect">
          <a:avLst/>
        </a:prstGeom>
      </xdr:spPr>
    </xdr:pic>
    <xdr:clientData/>
  </xdr:twoCellAnchor>
  <xdr:twoCellAnchor>
    <xdr:from>
      <xdr:col>0</xdr:col>
      <xdr:colOff>257734</xdr:colOff>
      <xdr:row>9</xdr:row>
      <xdr:rowOff>22539</xdr:rowOff>
    </xdr:from>
    <xdr:to>
      <xdr:col>0</xdr:col>
      <xdr:colOff>1355912</xdr:colOff>
      <xdr:row>9</xdr:row>
      <xdr:rowOff>1120717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C4665E6B-82DA-4B17-B6E1-B34D23304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734" y="3899774"/>
          <a:ext cx="1098178" cy="1098178"/>
        </a:xfrm>
        <a:prstGeom prst="rect">
          <a:avLst/>
        </a:prstGeom>
      </xdr:spPr>
    </xdr:pic>
    <xdr:clientData/>
  </xdr:twoCellAnchor>
  <xdr:twoCellAnchor>
    <xdr:from>
      <xdr:col>0</xdr:col>
      <xdr:colOff>324973</xdr:colOff>
      <xdr:row>45</xdr:row>
      <xdr:rowOff>33619</xdr:rowOff>
    </xdr:from>
    <xdr:to>
      <xdr:col>0</xdr:col>
      <xdr:colOff>1367119</xdr:colOff>
      <xdr:row>45</xdr:row>
      <xdr:rowOff>1075765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461D726F-0E1E-4330-BAD2-C9ABE9F2D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4973" y="37987943"/>
          <a:ext cx="1042146" cy="1042146"/>
        </a:xfrm>
        <a:prstGeom prst="rect">
          <a:avLst/>
        </a:prstGeom>
      </xdr:spPr>
    </xdr:pic>
    <xdr:clientData/>
  </xdr:twoCellAnchor>
  <xdr:twoCellAnchor>
    <xdr:from>
      <xdr:col>0</xdr:col>
      <xdr:colOff>112060</xdr:colOff>
      <xdr:row>70</xdr:row>
      <xdr:rowOff>33746</xdr:rowOff>
    </xdr:from>
    <xdr:to>
      <xdr:col>0</xdr:col>
      <xdr:colOff>1355785</xdr:colOff>
      <xdr:row>70</xdr:row>
      <xdr:rowOff>1277471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58886B3D-45D0-4B5E-AD7B-175A4AA95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60" y="50505040"/>
          <a:ext cx="1243725" cy="1243725"/>
        </a:xfrm>
        <a:prstGeom prst="rect">
          <a:avLst/>
        </a:prstGeom>
      </xdr:spPr>
    </xdr:pic>
    <xdr:clientData/>
  </xdr:twoCellAnchor>
  <xdr:twoCellAnchor>
    <xdr:from>
      <xdr:col>0</xdr:col>
      <xdr:colOff>323850</xdr:colOff>
      <xdr:row>95</xdr:row>
      <xdr:rowOff>39241</xdr:rowOff>
    </xdr:from>
    <xdr:to>
      <xdr:col>0</xdr:col>
      <xdr:colOff>1343025</xdr:colOff>
      <xdr:row>95</xdr:row>
      <xdr:rowOff>1102727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937F762B-9806-4AE8-8DB9-94F165A29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50" y="87545416"/>
          <a:ext cx="1019175" cy="1063486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21</xdr:row>
      <xdr:rowOff>47624</xdr:rowOff>
    </xdr:from>
    <xdr:to>
      <xdr:col>0</xdr:col>
      <xdr:colOff>1321161</xdr:colOff>
      <xdr:row>21</xdr:row>
      <xdr:rowOff>987785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21867845-2B3E-4439-85AF-545A4800A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17649824"/>
          <a:ext cx="940161" cy="940161"/>
        </a:xfrm>
        <a:prstGeom prst="rect">
          <a:avLst/>
        </a:prstGeom>
      </xdr:spPr>
    </xdr:pic>
    <xdr:clientData/>
  </xdr:twoCellAnchor>
  <xdr:twoCellAnchor>
    <xdr:from>
      <xdr:col>0</xdr:col>
      <xdr:colOff>245970</xdr:colOff>
      <xdr:row>96</xdr:row>
      <xdr:rowOff>10644</xdr:rowOff>
    </xdr:from>
    <xdr:to>
      <xdr:col>0</xdr:col>
      <xdr:colOff>1312770</xdr:colOff>
      <xdr:row>96</xdr:row>
      <xdr:rowOff>1077444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DC55ACCB-66C3-48DF-A73D-1331E20B4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hqprint">
          <a:extLst>
            <a:ext uri="{BEBA8EAE-BF5A-486C-A8C5-ECC9F3942E4B}">
              <a14:imgProps xmlns:a14="http://schemas.microsoft.com/office/drawing/2010/main">
                <a14:imgLayer r:embed="rId76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970" y="72445468"/>
          <a:ext cx="1066800" cy="1066800"/>
        </a:xfrm>
        <a:prstGeom prst="rect">
          <a:avLst/>
        </a:prstGeom>
      </xdr:spPr>
    </xdr:pic>
    <xdr:clientData/>
  </xdr:twoCellAnchor>
  <xdr:twoCellAnchor>
    <xdr:from>
      <xdr:col>0</xdr:col>
      <xdr:colOff>400049</xdr:colOff>
      <xdr:row>32</xdr:row>
      <xdr:rowOff>28575</xdr:rowOff>
    </xdr:from>
    <xdr:to>
      <xdr:col>0</xdr:col>
      <xdr:colOff>1359962</xdr:colOff>
      <xdr:row>32</xdr:row>
      <xdr:rowOff>988488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D86B18BA-1520-456A-AA2F-7FC0FDE3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49" y="26774775"/>
          <a:ext cx="959913" cy="959913"/>
        </a:xfrm>
        <a:prstGeom prst="rect">
          <a:avLst/>
        </a:prstGeom>
      </xdr:spPr>
    </xdr:pic>
    <xdr:clientData/>
  </xdr:twoCellAnchor>
  <xdr:twoCellAnchor>
    <xdr:from>
      <xdr:col>0</xdr:col>
      <xdr:colOff>390526</xdr:colOff>
      <xdr:row>34</xdr:row>
      <xdr:rowOff>83613</xdr:rowOff>
    </xdr:from>
    <xdr:to>
      <xdr:col>0</xdr:col>
      <xdr:colOff>1228726</xdr:colOff>
      <xdr:row>34</xdr:row>
      <xdr:rowOff>921813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1897FE5E-7CFC-4DB6-9137-0AB21E18F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526" y="28944363"/>
          <a:ext cx="838200" cy="838200"/>
        </a:xfrm>
        <a:prstGeom prst="rect">
          <a:avLst/>
        </a:prstGeom>
      </xdr:spPr>
    </xdr:pic>
    <xdr:clientData/>
  </xdr:twoCellAnchor>
  <xdr:twoCellAnchor>
    <xdr:from>
      <xdr:col>0</xdr:col>
      <xdr:colOff>466725</xdr:colOff>
      <xdr:row>35</xdr:row>
      <xdr:rowOff>47624</xdr:rowOff>
    </xdr:from>
    <xdr:to>
      <xdr:col>0</xdr:col>
      <xdr:colOff>1188514</xdr:colOff>
      <xdr:row>35</xdr:row>
      <xdr:rowOff>769413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55CDADC9-C989-44FB-BEE8-5AEBCDA76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6725" y="29889449"/>
          <a:ext cx="721789" cy="721789"/>
        </a:xfrm>
        <a:prstGeom prst="rect">
          <a:avLst/>
        </a:prstGeom>
      </xdr:spPr>
    </xdr:pic>
    <xdr:clientData/>
  </xdr:twoCellAnchor>
  <xdr:twoCellAnchor>
    <xdr:from>
      <xdr:col>0</xdr:col>
      <xdr:colOff>352425</xdr:colOff>
      <xdr:row>36</xdr:row>
      <xdr:rowOff>45512</xdr:rowOff>
    </xdr:from>
    <xdr:to>
      <xdr:col>0</xdr:col>
      <xdr:colOff>1373713</xdr:colOff>
      <xdr:row>36</xdr:row>
      <xdr:rowOff>1066800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1555A61F-2ECE-41E7-9230-B1BD1997B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30716012"/>
          <a:ext cx="1021288" cy="1021288"/>
        </a:xfrm>
        <a:prstGeom prst="rect">
          <a:avLst/>
        </a:prstGeom>
      </xdr:spPr>
    </xdr:pic>
    <xdr:clientData/>
  </xdr:twoCellAnchor>
  <xdr:twoCellAnchor>
    <xdr:from>
      <xdr:col>0</xdr:col>
      <xdr:colOff>419101</xdr:colOff>
      <xdr:row>37</xdr:row>
      <xdr:rowOff>47624</xdr:rowOff>
    </xdr:from>
    <xdr:to>
      <xdr:col>0</xdr:col>
      <xdr:colOff>1369490</xdr:colOff>
      <xdr:row>37</xdr:row>
      <xdr:rowOff>998013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CF06A909-28EB-4729-87F8-D9904EEEE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1" y="31832549"/>
          <a:ext cx="950389" cy="950389"/>
        </a:xfrm>
        <a:prstGeom prst="rect">
          <a:avLst/>
        </a:prstGeom>
      </xdr:spPr>
    </xdr:pic>
    <xdr:clientData/>
  </xdr:twoCellAnchor>
  <xdr:twoCellAnchor>
    <xdr:from>
      <xdr:col>0</xdr:col>
      <xdr:colOff>280148</xdr:colOff>
      <xdr:row>7</xdr:row>
      <xdr:rowOff>105480</xdr:rowOff>
    </xdr:from>
    <xdr:to>
      <xdr:col>0</xdr:col>
      <xdr:colOff>1389529</xdr:colOff>
      <xdr:row>7</xdr:row>
      <xdr:rowOff>1136503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79327E4-6E3E-429C-A938-A413D7057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148" y="8084068"/>
          <a:ext cx="1109381" cy="1031023"/>
        </a:xfrm>
        <a:prstGeom prst="rect">
          <a:avLst/>
        </a:prstGeom>
      </xdr:spPr>
    </xdr:pic>
    <xdr:clientData/>
  </xdr:twoCellAnchor>
  <xdr:twoCellAnchor>
    <xdr:from>
      <xdr:col>0</xdr:col>
      <xdr:colOff>257736</xdr:colOff>
      <xdr:row>89</xdr:row>
      <xdr:rowOff>22415</xdr:rowOff>
    </xdr:from>
    <xdr:to>
      <xdr:col>0</xdr:col>
      <xdr:colOff>1257862</xdr:colOff>
      <xdr:row>89</xdr:row>
      <xdr:rowOff>1355915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31073CC7-5E54-4AD3-9D22-27D626363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BEBA8EAE-BF5A-486C-A8C5-ECC9F3942E4B}">
              <a14:imgProps xmlns:a14="http://schemas.microsoft.com/office/drawing/2010/main">
                <a14:imgLayer r:embed="rId84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91049" y="64656543"/>
          <a:ext cx="1333500" cy="1000126"/>
        </a:xfrm>
        <a:prstGeom prst="rect">
          <a:avLst/>
        </a:prstGeom>
      </xdr:spPr>
    </xdr:pic>
    <xdr:clientData/>
  </xdr:twoCellAnchor>
  <xdr:twoCellAnchor>
    <xdr:from>
      <xdr:col>0</xdr:col>
      <xdr:colOff>67237</xdr:colOff>
      <xdr:row>90</xdr:row>
      <xdr:rowOff>22412</xdr:rowOff>
    </xdr:from>
    <xdr:to>
      <xdr:col>0</xdr:col>
      <xdr:colOff>1486648</xdr:colOff>
      <xdr:row>90</xdr:row>
      <xdr:rowOff>1086971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40A18451-9673-45D6-B6F7-6C5F40CD0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BEBA8EAE-BF5A-486C-A8C5-ECC9F3942E4B}">
              <a14:imgProps xmlns:a14="http://schemas.microsoft.com/office/drawing/2010/main">
                <a14:imgLayer r:embed="rId86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37" y="65856971"/>
          <a:ext cx="1419411" cy="1064559"/>
        </a:xfrm>
        <a:prstGeom prst="rect">
          <a:avLst/>
        </a:prstGeom>
      </xdr:spPr>
    </xdr:pic>
    <xdr:clientData/>
  </xdr:twoCellAnchor>
  <xdr:twoCellAnchor>
    <xdr:from>
      <xdr:col>0</xdr:col>
      <xdr:colOff>33619</xdr:colOff>
      <xdr:row>91</xdr:row>
      <xdr:rowOff>10644</xdr:rowOff>
    </xdr:from>
    <xdr:to>
      <xdr:col>0</xdr:col>
      <xdr:colOff>1558366</xdr:colOff>
      <xdr:row>91</xdr:row>
      <xdr:rowOff>1154205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81EBC4A0-A78C-4D26-B2B7-B3EF8E994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BEBA8EAE-BF5A-486C-A8C5-ECC9F3942E4B}">
              <a14:imgProps xmlns:a14="http://schemas.microsoft.com/office/drawing/2010/main">
                <a14:imgLayer r:embed="rId88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619" y="66954585"/>
          <a:ext cx="1524747" cy="1143561"/>
        </a:xfrm>
        <a:prstGeom prst="rect">
          <a:avLst/>
        </a:prstGeom>
      </xdr:spPr>
    </xdr:pic>
    <xdr:clientData/>
  </xdr:twoCellAnchor>
  <xdr:twoCellAnchor>
    <xdr:from>
      <xdr:col>0</xdr:col>
      <xdr:colOff>313772</xdr:colOff>
      <xdr:row>91</xdr:row>
      <xdr:rowOff>1175867</xdr:rowOff>
    </xdr:from>
    <xdr:to>
      <xdr:col>0</xdr:col>
      <xdr:colOff>1213606</xdr:colOff>
      <xdr:row>92</xdr:row>
      <xdr:rowOff>1199028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257790A1-5049-4518-B992-4036CEE43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BEBA8EAE-BF5A-486C-A8C5-ECC9F3942E4B}">
              <a14:imgProps xmlns:a14="http://schemas.microsoft.com/office/drawing/2010/main">
                <a14:imgLayer r:embed="rId90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63799" y="68269781"/>
          <a:ext cx="1199779" cy="899834"/>
        </a:xfrm>
        <a:prstGeom prst="rect">
          <a:avLst/>
        </a:prstGeom>
      </xdr:spPr>
    </xdr:pic>
    <xdr:clientData/>
  </xdr:twoCellAnchor>
  <xdr:twoCellAnchor>
    <xdr:from>
      <xdr:col>0</xdr:col>
      <xdr:colOff>302563</xdr:colOff>
      <xdr:row>82</xdr:row>
      <xdr:rowOff>22412</xdr:rowOff>
    </xdr:from>
    <xdr:to>
      <xdr:col>0</xdr:col>
      <xdr:colOff>1193431</xdr:colOff>
      <xdr:row>82</xdr:row>
      <xdr:rowOff>1210236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FCED7BC2-D1FB-4E0F-89FC-E5CC66E84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BEBA8EAE-BF5A-486C-A8C5-ECC9F3942E4B}">
              <a14:imgProps xmlns:a14="http://schemas.microsoft.com/office/drawing/2010/main">
                <a14:imgLayer r:embed="rId92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2563" y="56477647"/>
          <a:ext cx="890868" cy="1187824"/>
        </a:xfrm>
        <a:prstGeom prst="rect">
          <a:avLst/>
        </a:prstGeom>
      </xdr:spPr>
    </xdr:pic>
    <xdr:clientData/>
  </xdr:twoCellAnchor>
  <xdr:twoCellAnchor>
    <xdr:from>
      <xdr:col>0</xdr:col>
      <xdr:colOff>392207</xdr:colOff>
      <xdr:row>44</xdr:row>
      <xdr:rowOff>11207</xdr:rowOff>
    </xdr:from>
    <xdr:to>
      <xdr:col>0</xdr:col>
      <xdr:colOff>1423147</xdr:colOff>
      <xdr:row>44</xdr:row>
      <xdr:rowOff>1042147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6AF59E1A-F140-47D4-B7CA-B39E7112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2207" y="28317266"/>
          <a:ext cx="1030940" cy="1030940"/>
        </a:xfrm>
        <a:prstGeom prst="rect">
          <a:avLst/>
        </a:prstGeom>
      </xdr:spPr>
    </xdr:pic>
    <xdr:clientData/>
  </xdr:twoCellAnchor>
  <xdr:twoCellAnchor>
    <xdr:from>
      <xdr:col>0</xdr:col>
      <xdr:colOff>291351</xdr:colOff>
      <xdr:row>46</xdr:row>
      <xdr:rowOff>64211</xdr:rowOff>
    </xdr:from>
    <xdr:to>
      <xdr:col>0</xdr:col>
      <xdr:colOff>1411940</xdr:colOff>
      <xdr:row>46</xdr:row>
      <xdr:rowOff>1184800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96DC1A06-E9FC-48B6-85F4-FCA49BCF6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351" y="42691387"/>
          <a:ext cx="1120589" cy="1120589"/>
        </a:xfrm>
        <a:prstGeom prst="rect">
          <a:avLst/>
        </a:prstGeom>
      </xdr:spPr>
    </xdr:pic>
    <xdr:clientData/>
  </xdr:twoCellAnchor>
  <xdr:twoCellAnchor>
    <xdr:from>
      <xdr:col>0</xdr:col>
      <xdr:colOff>336176</xdr:colOff>
      <xdr:row>22</xdr:row>
      <xdr:rowOff>29135</xdr:rowOff>
    </xdr:from>
    <xdr:to>
      <xdr:col>0</xdr:col>
      <xdr:colOff>1367117</xdr:colOff>
      <xdr:row>22</xdr:row>
      <xdr:rowOff>1060076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E76C83EE-98EF-4EF6-881B-5A7CBCDB1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6176" y="19023106"/>
          <a:ext cx="1030941" cy="1030941"/>
        </a:xfrm>
        <a:prstGeom prst="rect">
          <a:avLst/>
        </a:prstGeom>
      </xdr:spPr>
    </xdr:pic>
    <xdr:clientData/>
  </xdr:twoCellAnchor>
  <xdr:twoCellAnchor>
    <xdr:from>
      <xdr:col>0</xdr:col>
      <xdr:colOff>257735</xdr:colOff>
      <xdr:row>54</xdr:row>
      <xdr:rowOff>33617</xdr:rowOff>
    </xdr:from>
    <xdr:to>
      <xdr:col>0</xdr:col>
      <xdr:colOff>1288676</xdr:colOff>
      <xdr:row>54</xdr:row>
      <xdr:rowOff>1064558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280A3D67-C715-4301-9E79-141022EEC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735" y="37438852"/>
          <a:ext cx="1030941" cy="1030941"/>
        </a:xfrm>
        <a:prstGeom prst="rect">
          <a:avLst/>
        </a:prstGeom>
      </xdr:spPr>
    </xdr:pic>
    <xdr:clientData/>
  </xdr:twoCellAnchor>
  <xdr:twoCellAnchor>
    <xdr:from>
      <xdr:col>0</xdr:col>
      <xdr:colOff>302559</xdr:colOff>
      <xdr:row>6</xdr:row>
      <xdr:rowOff>97892</xdr:rowOff>
    </xdr:from>
    <xdr:to>
      <xdr:col>0</xdr:col>
      <xdr:colOff>1367118</xdr:colOff>
      <xdr:row>6</xdr:row>
      <xdr:rowOff>1162451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AD72EB5B-95FE-42F4-8C6E-2AA0A557D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2559" y="3033833"/>
          <a:ext cx="1064559" cy="1064559"/>
        </a:xfrm>
        <a:prstGeom prst="rect">
          <a:avLst/>
        </a:prstGeom>
      </xdr:spPr>
    </xdr:pic>
    <xdr:clientData/>
  </xdr:twoCellAnchor>
  <xdr:twoCellAnchor>
    <xdr:from>
      <xdr:col>0</xdr:col>
      <xdr:colOff>235324</xdr:colOff>
      <xdr:row>30</xdr:row>
      <xdr:rowOff>5915</xdr:rowOff>
    </xdr:from>
    <xdr:to>
      <xdr:col>0</xdr:col>
      <xdr:colOff>1500067</xdr:colOff>
      <xdr:row>31</xdr:row>
      <xdr:rowOff>4709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402CC93B-7CDE-43E1-BB85-77CB077F9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5324" y="26597474"/>
          <a:ext cx="1264743" cy="11754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disk.yandex.ru/d/0__bgH5WsMgBaw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02"/>
  <sheetViews>
    <sheetView tabSelected="1" zoomScale="85" zoomScaleNormal="85" workbookViewId="0">
      <selection activeCell="G26" sqref="G26"/>
    </sheetView>
  </sheetViews>
  <sheetFormatPr defaultRowHeight="15" x14ac:dyDescent="0.25"/>
  <cols>
    <col min="1" max="1" width="23.85546875" style="4" customWidth="1"/>
    <col min="2" max="2" width="58" style="67" customWidth="1"/>
    <col min="3" max="3" width="7.7109375" style="7" customWidth="1"/>
    <col min="4" max="4" width="10.140625" style="9" customWidth="1"/>
    <col min="5" max="5" width="13.28515625" customWidth="1"/>
    <col min="6" max="6" width="15.7109375" customWidth="1"/>
    <col min="7" max="7" width="18" customWidth="1"/>
    <col min="8" max="8" width="16.7109375" style="43" customWidth="1"/>
    <col min="9" max="9" width="11.28515625" style="25" customWidth="1"/>
    <col min="10" max="10" width="15.140625" customWidth="1"/>
    <col min="11" max="11" width="2.85546875" style="28" customWidth="1"/>
    <col min="12" max="12" width="3.28515625" style="28" customWidth="1"/>
  </cols>
  <sheetData>
    <row r="1" spans="1:12" s="18" customFormat="1" ht="19.5" customHeight="1" x14ac:dyDescent="0.25">
      <c r="A1" s="128" t="s">
        <v>0</v>
      </c>
      <c r="B1" s="129"/>
      <c r="C1" s="129"/>
      <c r="D1" s="129"/>
      <c r="E1" s="129"/>
      <c r="F1" s="129"/>
      <c r="G1" s="129"/>
      <c r="H1" s="129"/>
      <c r="I1" s="129"/>
      <c r="J1" s="130"/>
      <c r="K1" s="26"/>
      <c r="L1" s="26" t="s">
        <v>39</v>
      </c>
    </row>
    <row r="2" spans="1:12" s="19" customFormat="1" ht="24.75" customHeight="1" x14ac:dyDescent="0.45">
      <c r="A2" s="125" t="s">
        <v>79</v>
      </c>
      <c r="B2" s="126"/>
      <c r="C2" s="126"/>
      <c r="D2" s="126"/>
      <c r="E2" s="126"/>
      <c r="F2" s="126"/>
      <c r="G2" s="126"/>
      <c r="H2" s="126"/>
      <c r="I2" s="126"/>
      <c r="J2" s="127"/>
      <c r="K2" s="27"/>
      <c r="L2" s="27"/>
    </row>
    <row r="3" spans="1:12" s="19" customFormat="1" ht="19.5" customHeight="1" x14ac:dyDescent="0.25">
      <c r="A3" s="10" t="s">
        <v>1</v>
      </c>
      <c r="B3" s="66" t="s">
        <v>2</v>
      </c>
      <c r="C3" s="12" t="s">
        <v>3</v>
      </c>
      <c r="D3" s="13" t="s">
        <v>4</v>
      </c>
      <c r="E3" s="10" t="s">
        <v>5</v>
      </c>
      <c r="F3" s="29" t="s">
        <v>6</v>
      </c>
      <c r="G3" s="10" t="s">
        <v>7</v>
      </c>
      <c r="H3" s="11" t="s">
        <v>35</v>
      </c>
      <c r="I3" s="22" t="s">
        <v>36</v>
      </c>
      <c r="J3" s="14" t="s">
        <v>37</v>
      </c>
      <c r="K3" s="27" t="s">
        <v>38</v>
      </c>
      <c r="L3" s="27"/>
    </row>
    <row r="4" spans="1:12" s="19" customFormat="1" ht="19.5" customHeight="1" x14ac:dyDescent="0.3">
      <c r="A4" s="123" t="s">
        <v>75</v>
      </c>
      <c r="B4" s="124"/>
      <c r="C4" s="124"/>
      <c r="D4" s="124"/>
      <c r="E4" s="124"/>
      <c r="F4" s="30"/>
      <c r="G4" s="15"/>
      <c r="H4" s="38"/>
      <c r="I4" s="23"/>
      <c r="J4" s="21"/>
      <c r="K4" s="27"/>
      <c r="L4" s="27"/>
    </row>
    <row r="5" spans="1:12" s="117" customFormat="1" ht="15" customHeight="1" x14ac:dyDescent="0.25">
      <c r="A5" s="115"/>
      <c r="B5" s="61" t="s">
        <v>31</v>
      </c>
      <c r="C5" s="49">
        <v>288</v>
      </c>
      <c r="D5" s="50">
        <v>9.35</v>
      </c>
      <c r="E5" s="51">
        <f>C5*D5</f>
        <v>2692.7999999999997</v>
      </c>
      <c r="F5" s="52"/>
      <c r="G5" s="51">
        <f>E5*F5</f>
        <v>0</v>
      </c>
      <c r="H5" s="31" t="s">
        <v>141</v>
      </c>
      <c r="I5" s="53">
        <v>7.3</v>
      </c>
      <c r="J5" s="54">
        <v>5.5E-2</v>
      </c>
      <c r="K5" s="27">
        <f>I5*F5</f>
        <v>0</v>
      </c>
      <c r="L5" s="27">
        <f>J5*F5</f>
        <v>0</v>
      </c>
    </row>
    <row r="6" spans="1:12" s="117" customFormat="1" ht="74.45" customHeight="1" x14ac:dyDescent="0.25">
      <c r="A6" s="115"/>
      <c r="B6" s="105" t="s">
        <v>50</v>
      </c>
      <c r="C6" s="80">
        <v>360</v>
      </c>
      <c r="D6" s="81">
        <v>8.92</v>
      </c>
      <c r="E6" s="100">
        <f t="shared" ref="E6:E12" si="0">C6*D6</f>
        <v>3211.2</v>
      </c>
      <c r="F6" s="101"/>
      <c r="G6" s="100">
        <f t="shared" ref="G6:G82" si="1">E6*F6</f>
        <v>0</v>
      </c>
      <c r="H6" s="118">
        <v>6939343201376</v>
      </c>
      <c r="I6" s="82">
        <v>7.6</v>
      </c>
      <c r="J6" s="83">
        <v>3.6999999999999998E-2</v>
      </c>
      <c r="K6" s="27">
        <f t="shared" ref="K6:K74" si="2">I6*F6</f>
        <v>0</v>
      </c>
      <c r="L6" s="27">
        <f t="shared" ref="L6:L74" si="3">J6*F6</f>
        <v>0</v>
      </c>
    </row>
    <row r="7" spans="1:12" ht="92.25" customHeight="1" x14ac:dyDescent="0.25">
      <c r="A7" s="115"/>
      <c r="B7" s="105" t="s">
        <v>120</v>
      </c>
      <c r="C7" s="80">
        <v>360</v>
      </c>
      <c r="D7" s="81">
        <v>4.99</v>
      </c>
      <c r="E7" s="100">
        <f t="shared" si="0"/>
        <v>1796.4</v>
      </c>
      <c r="F7" s="101"/>
      <c r="G7" s="100">
        <f t="shared" si="1"/>
        <v>0</v>
      </c>
      <c r="H7" s="118">
        <v>69732188422790</v>
      </c>
      <c r="I7" s="82">
        <v>3</v>
      </c>
      <c r="J7" s="83">
        <v>1.7999999999999999E-2</v>
      </c>
      <c r="K7" s="27"/>
      <c r="L7" s="27"/>
    </row>
    <row r="8" spans="1:12" ht="15" customHeight="1" x14ac:dyDescent="0.25">
      <c r="A8" s="3"/>
      <c r="B8" s="61" t="s">
        <v>96</v>
      </c>
      <c r="C8" s="49">
        <v>720</v>
      </c>
      <c r="D8" s="50">
        <v>4.8</v>
      </c>
      <c r="E8" s="51">
        <f t="shared" si="0"/>
        <v>3456</v>
      </c>
      <c r="F8" s="52"/>
      <c r="G8" s="51">
        <f t="shared" si="1"/>
        <v>0</v>
      </c>
      <c r="H8" s="122" t="s">
        <v>124</v>
      </c>
      <c r="I8" s="53">
        <v>6.0000000000000001E-3</v>
      </c>
      <c r="J8" s="54">
        <v>1.2E-2</v>
      </c>
      <c r="K8" s="27">
        <f t="shared" ref="K8" si="4">I8*F8</f>
        <v>0</v>
      </c>
      <c r="L8" s="27">
        <f t="shared" ref="L8" si="5">J8*F8</f>
        <v>0</v>
      </c>
    </row>
    <row r="9" spans="1:12" ht="74.45" customHeight="1" x14ac:dyDescent="0.25">
      <c r="A9" s="3"/>
      <c r="B9" s="2" t="s">
        <v>30</v>
      </c>
      <c r="C9" s="6">
        <v>600</v>
      </c>
      <c r="D9" s="8">
        <v>7.93</v>
      </c>
      <c r="E9" s="100">
        <f t="shared" si="0"/>
        <v>4758</v>
      </c>
      <c r="F9" s="52"/>
      <c r="G9" s="100">
        <f t="shared" si="1"/>
        <v>0</v>
      </c>
      <c r="H9" s="37">
        <v>6939343201253</v>
      </c>
      <c r="I9" s="24">
        <v>8.6</v>
      </c>
      <c r="J9" s="1">
        <v>0.03</v>
      </c>
      <c r="K9" s="27">
        <f t="shared" si="2"/>
        <v>0</v>
      </c>
      <c r="L9" s="27">
        <f t="shared" si="3"/>
        <v>0</v>
      </c>
    </row>
    <row r="10" spans="1:12" ht="90" customHeight="1" x14ac:dyDescent="0.25">
      <c r="A10" s="3"/>
      <c r="B10" s="2" t="s">
        <v>130</v>
      </c>
      <c r="C10" s="6">
        <v>360</v>
      </c>
      <c r="D10" s="8">
        <v>8.58</v>
      </c>
      <c r="E10" s="100">
        <f t="shared" si="0"/>
        <v>3088.8</v>
      </c>
      <c r="F10" s="52"/>
      <c r="G10" s="100">
        <f t="shared" si="1"/>
        <v>0</v>
      </c>
      <c r="H10" s="118">
        <v>6973218842547</v>
      </c>
      <c r="I10" s="24">
        <v>3.6</v>
      </c>
      <c r="J10" s="1">
        <v>2.4E-2</v>
      </c>
      <c r="K10" s="27">
        <f t="shared" si="2"/>
        <v>0</v>
      </c>
      <c r="L10" s="27">
        <f t="shared" si="3"/>
        <v>0</v>
      </c>
    </row>
    <row r="11" spans="1:12" ht="84.75" customHeight="1" x14ac:dyDescent="0.25">
      <c r="A11" s="3"/>
      <c r="B11" s="2" t="s">
        <v>101</v>
      </c>
      <c r="C11" s="6">
        <v>600</v>
      </c>
      <c r="D11" s="8">
        <v>6.28</v>
      </c>
      <c r="E11" s="87">
        <f t="shared" si="0"/>
        <v>3768</v>
      </c>
      <c r="F11" s="52"/>
      <c r="G11" s="87">
        <f t="shared" si="1"/>
        <v>0</v>
      </c>
      <c r="H11" s="118">
        <v>6973218843216</v>
      </c>
      <c r="I11" s="24">
        <v>9</v>
      </c>
      <c r="J11" s="1">
        <v>0.03</v>
      </c>
      <c r="K11" s="27">
        <f t="shared" si="2"/>
        <v>0</v>
      </c>
      <c r="L11" s="27">
        <f t="shared" si="3"/>
        <v>0</v>
      </c>
    </row>
    <row r="12" spans="1:12" ht="14.25" customHeight="1" x14ac:dyDescent="0.25">
      <c r="A12" s="3"/>
      <c r="B12" s="61" t="s">
        <v>97</v>
      </c>
      <c r="C12" s="49">
        <v>576</v>
      </c>
      <c r="D12" s="50">
        <v>5.41</v>
      </c>
      <c r="E12" s="51">
        <f t="shared" si="0"/>
        <v>3116.16</v>
      </c>
      <c r="F12" s="52"/>
      <c r="G12" s="51">
        <f t="shared" si="1"/>
        <v>0</v>
      </c>
      <c r="H12" s="122" t="s">
        <v>131</v>
      </c>
      <c r="I12" s="53">
        <v>8.1999999999999993</v>
      </c>
      <c r="J12" s="54">
        <v>3.5000000000000003E-2</v>
      </c>
      <c r="K12" s="27">
        <f t="shared" si="2"/>
        <v>0</v>
      </c>
      <c r="L12" s="27">
        <f t="shared" si="3"/>
        <v>0</v>
      </c>
    </row>
    <row r="13" spans="1:12" ht="74.45" customHeight="1" x14ac:dyDescent="0.25">
      <c r="A13" s="3"/>
      <c r="B13" s="74" t="s">
        <v>32</v>
      </c>
      <c r="C13" s="75">
        <v>480</v>
      </c>
      <c r="D13" s="76">
        <v>5.9</v>
      </c>
      <c r="E13" s="87">
        <f t="shared" ref="E13:E15" si="6">C13*D13</f>
        <v>2832</v>
      </c>
      <c r="F13" s="104"/>
      <c r="G13" s="87">
        <f t="shared" si="1"/>
        <v>0</v>
      </c>
      <c r="H13" s="119">
        <v>6973218840727</v>
      </c>
      <c r="I13" s="78">
        <v>7.2</v>
      </c>
      <c r="J13" s="79">
        <v>2.8000000000000001E-2</v>
      </c>
      <c r="K13" s="27">
        <f t="shared" si="2"/>
        <v>0</v>
      </c>
      <c r="L13" s="27">
        <f t="shared" si="3"/>
        <v>0</v>
      </c>
    </row>
    <row r="14" spans="1:12" ht="15" customHeight="1" x14ac:dyDescent="0.25">
      <c r="A14" s="3"/>
      <c r="B14" s="61" t="s">
        <v>33</v>
      </c>
      <c r="C14" s="49">
        <v>540</v>
      </c>
      <c r="D14" s="50">
        <v>3.72</v>
      </c>
      <c r="E14" s="51">
        <f t="shared" si="6"/>
        <v>2008.8000000000002</v>
      </c>
      <c r="F14" s="52"/>
      <c r="G14" s="51">
        <f t="shared" si="1"/>
        <v>0</v>
      </c>
      <c r="H14" s="31" t="s">
        <v>73</v>
      </c>
      <c r="I14" s="53">
        <v>4.5999999999999996</v>
      </c>
      <c r="J14" s="54">
        <v>2.3E-2</v>
      </c>
      <c r="K14" s="27">
        <f t="shared" si="2"/>
        <v>0</v>
      </c>
      <c r="L14" s="27">
        <f t="shared" si="3"/>
        <v>0</v>
      </c>
    </row>
    <row r="15" spans="1:12" ht="15" customHeight="1" x14ac:dyDescent="0.25">
      <c r="A15" s="73"/>
      <c r="B15" s="61" t="s">
        <v>100</v>
      </c>
      <c r="C15" s="49">
        <v>600</v>
      </c>
      <c r="D15" s="50">
        <v>9.6</v>
      </c>
      <c r="E15" s="51">
        <f t="shared" si="6"/>
        <v>5760</v>
      </c>
      <c r="F15" s="52"/>
      <c r="G15" s="51">
        <f t="shared" si="1"/>
        <v>0</v>
      </c>
      <c r="H15" s="31" t="s">
        <v>126</v>
      </c>
      <c r="I15" s="53">
        <v>9.6</v>
      </c>
      <c r="J15" s="54">
        <v>5.3999999999999999E-2</v>
      </c>
      <c r="K15" s="27">
        <f t="shared" si="2"/>
        <v>0</v>
      </c>
      <c r="L15" s="27">
        <f t="shared" si="3"/>
        <v>0</v>
      </c>
    </row>
    <row r="16" spans="1:12" ht="19.5" customHeight="1" x14ac:dyDescent="0.3">
      <c r="A16" s="123" t="s">
        <v>64</v>
      </c>
      <c r="B16" s="124"/>
      <c r="C16" s="124"/>
      <c r="D16" s="124"/>
      <c r="E16" s="131"/>
      <c r="F16" s="52"/>
      <c r="G16" s="135"/>
      <c r="H16" s="39"/>
      <c r="I16" s="23"/>
      <c r="J16" s="21"/>
      <c r="K16" s="27">
        <f t="shared" si="2"/>
        <v>0</v>
      </c>
      <c r="L16" s="27">
        <f t="shared" si="3"/>
        <v>0</v>
      </c>
    </row>
    <row r="17" spans="1:12" ht="15" customHeight="1" x14ac:dyDescent="0.3">
      <c r="A17" s="84"/>
      <c r="B17" s="68" t="s">
        <v>78</v>
      </c>
      <c r="C17" s="86">
        <v>360</v>
      </c>
      <c r="D17" s="86">
        <v>10.44</v>
      </c>
      <c r="E17" s="69">
        <f t="shared" ref="E17:E25" si="7">C17*D17</f>
        <v>3758.3999999999996</v>
      </c>
      <c r="F17" s="52"/>
      <c r="G17" s="51">
        <f t="shared" si="1"/>
        <v>0</v>
      </c>
      <c r="H17" s="70" t="s">
        <v>81</v>
      </c>
      <c r="I17" s="71">
        <v>4</v>
      </c>
      <c r="J17" s="72">
        <v>5.1999999999999998E-2</v>
      </c>
      <c r="K17" s="27">
        <f t="shared" si="2"/>
        <v>0</v>
      </c>
      <c r="L17" s="27">
        <f t="shared" si="3"/>
        <v>0</v>
      </c>
    </row>
    <row r="18" spans="1:12" s="20" customFormat="1" ht="14.25" customHeight="1" x14ac:dyDescent="0.3">
      <c r="A18" s="32"/>
      <c r="B18" s="55" t="s">
        <v>59</v>
      </c>
      <c r="C18" s="56">
        <v>384</v>
      </c>
      <c r="D18" s="60">
        <v>10.09</v>
      </c>
      <c r="E18" s="51">
        <f t="shared" si="7"/>
        <v>3874.56</v>
      </c>
      <c r="F18" s="52"/>
      <c r="G18" s="51">
        <f t="shared" si="1"/>
        <v>0</v>
      </c>
      <c r="H18" s="57" t="s">
        <v>71</v>
      </c>
      <c r="I18" s="58">
        <v>8.4</v>
      </c>
      <c r="J18" s="59">
        <v>3.5999999999999997E-2</v>
      </c>
      <c r="K18" s="27">
        <f t="shared" si="2"/>
        <v>0</v>
      </c>
      <c r="L18" s="27">
        <f t="shared" si="3"/>
        <v>0</v>
      </c>
    </row>
    <row r="19" spans="1:12" s="20" customFormat="1" ht="15.75" customHeight="1" x14ac:dyDescent="0.25">
      <c r="A19" s="85"/>
      <c r="B19" s="61" t="s">
        <v>19</v>
      </c>
      <c r="C19" s="49">
        <v>384</v>
      </c>
      <c r="D19" s="50">
        <v>10.27</v>
      </c>
      <c r="E19" s="51">
        <f t="shared" si="7"/>
        <v>3943.68</v>
      </c>
      <c r="F19" s="52"/>
      <c r="G19" s="51">
        <f t="shared" si="1"/>
        <v>0</v>
      </c>
      <c r="H19" s="31" t="s">
        <v>80</v>
      </c>
      <c r="I19" s="53">
        <v>9.1999999999999993</v>
      </c>
      <c r="J19" s="54">
        <v>3.2000000000000001E-2</v>
      </c>
      <c r="K19" s="27">
        <f t="shared" si="2"/>
        <v>0</v>
      </c>
      <c r="L19" s="27">
        <f t="shared" si="3"/>
        <v>0</v>
      </c>
    </row>
    <row r="20" spans="1:12" s="20" customFormat="1" ht="80.25" customHeight="1" x14ac:dyDescent="0.3">
      <c r="A20" s="33"/>
      <c r="B20" s="98" t="s">
        <v>57</v>
      </c>
      <c r="C20" s="99">
        <v>576</v>
      </c>
      <c r="D20" s="99">
        <v>4.54</v>
      </c>
      <c r="E20" s="100">
        <f t="shared" si="7"/>
        <v>2615.04</v>
      </c>
      <c r="F20" s="101"/>
      <c r="G20" s="100">
        <f>E20*F20</f>
        <v>0</v>
      </c>
      <c r="H20" s="121">
        <v>6973218841182</v>
      </c>
      <c r="I20" s="102">
        <v>3.4</v>
      </c>
      <c r="J20" s="103">
        <v>2.5999999999999999E-2</v>
      </c>
      <c r="K20" s="27">
        <f t="shared" si="2"/>
        <v>0</v>
      </c>
      <c r="L20" s="27">
        <f t="shared" si="3"/>
        <v>0</v>
      </c>
    </row>
    <row r="21" spans="1:12" s="94" customFormat="1" ht="15" customHeight="1" x14ac:dyDescent="0.3">
      <c r="A21" s="93"/>
      <c r="B21" s="62" t="s">
        <v>89</v>
      </c>
      <c r="C21" s="56">
        <v>600</v>
      </c>
      <c r="D21" s="56">
        <v>6.06</v>
      </c>
      <c r="E21" s="51">
        <f t="shared" si="7"/>
        <v>3635.9999999999995</v>
      </c>
      <c r="F21" s="52"/>
      <c r="G21" s="51">
        <f t="shared" ref="G21:G24" si="8">E21*F21</f>
        <v>0</v>
      </c>
      <c r="H21" s="70" t="s">
        <v>142</v>
      </c>
      <c r="I21" s="58">
        <v>7.2</v>
      </c>
      <c r="J21" s="59">
        <v>2.5000000000000001E-2</v>
      </c>
      <c r="K21" s="27">
        <f t="shared" si="2"/>
        <v>0</v>
      </c>
      <c r="L21" s="27">
        <f t="shared" si="3"/>
        <v>0</v>
      </c>
    </row>
    <row r="22" spans="1:12" s="94" customFormat="1" ht="80.25" customHeight="1" x14ac:dyDescent="0.3">
      <c r="A22" s="93"/>
      <c r="B22" s="88" t="s">
        <v>106</v>
      </c>
      <c r="C22" s="89">
        <v>360</v>
      </c>
      <c r="D22" s="89">
        <v>6.18</v>
      </c>
      <c r="E22" s="87">
        <f t="shared" si="7"/>
        <v>2224.7999999999997</v>
      </c>
      <c r="F22" s="52"/>
      <c r="G22" s="100">
        <f t="shared" si="8"/>
        <v>0</v>
      </c>
      <c r="H22" s="121">
        <v>6973218842813</v>
      </c>
      <c r="I22" s="91">
        <v>5.2</v>
      </c>
      <c r="J22" s="92">
        <v>3.2000000000000001E-2</v>
      </c>
      <c r="K22" s="27">
        <f t="shared" si="2"/>
        <v>0</v>
      </c>
      <c r="L22" s="27">
        <f t="shared" si="3"/>
        <v>0</v>
      </c>
    </row>
    <row r="23" spans="1:12" s="94" customFormat="1" ht="99" customHeight="1" x14ac:dyDescent="0.3">
      <c r="A23" s="93"/>
      <c r="B23" s="88" t="s">
        <v>119</v>
      </c>
      <c r="C23" s="89">
        <v>288</v>
      </c>
      <c r="D23" s="89">
        <v>9.83</v>
      </c>
      <c r="E23" s="87">
        <f t="shared" si="7"/>
        <v>2831.04</v>
      </c>
      <c r="F23" s="52"/>
      <c r="G23" s="100">
        <f t="shared" si="8"/>
        <v>0</v>
      </c>
      <c r="H23" s="121">
        <v>6973218843278</v>
      </c>
      <c r="I23" s="91">
        <v>7.4</v>
      </c>
      <c r="J23" s="92">
        <v>2.7E-2</v>
      </c>
      <c r="K23" s="27"/>
      <c r="L23" s="27"/>
    </row>
    <row r="24" spans="1:12" s="94" customFormat="1" ht="15" customHeight="1" x14ac:dyDescent="0.3">
      <c r="A24" s="93"/>
      <c r="B24" s="62" t="s">
        <v>95</v>
      </c>
      <c r="C24" s="56">
        <v>480</v>
      </c>
      <c r="D24" s="56">
        <v>8.4</v>
      </c>
      <c r="E24" s="51">
        <f t="shared" si="7"/>
        <v>4032</v>
      </c>
      <c r="F24" s="52"/>
      <c r="G24" s="51">
        <f t="shared" si="8"/>
        <v>0</v>
      </c>
      <c r="H24" s="70" t="s">
        <v>105</v>
      </c>
      <c r="I24" s="58">
        <v>8.16</v>
      </c>
      <c r="J24" s="59">
        <v>1.9E-2</v>
      </c>
      <c r="K24" s="27">
        <f t="shared" si="2"/>
        <v>0</v>
      </c>
      <c r="L24" s="27">
        <f t="shared" si="3"/>
        <v>0</v>
      </c>
    </row>
    <row r="25" spans="1:12" s="20" customFormat="1" ht="15" customHeight="1" x14ac:dyDescent="0.25">
      <c r="A25" s="3"/>
      <c r="B25" s="65" t="s">
        <v>60</v>
      </c>
      <c r="C25" s="49">
        <v>600</v>
      </c>
      <c r="D25" s="50">
        <v>5.88</v>
      </c>
      <c r="E25" s="51">
        <f t="shared" si="7"/>
        <v>3528</v>
      </c>
      <c r="F25" s="52"/>
      <c r="G25" s="51">
        <f t="shared" si="1"/>
        <v>0</v>
      </c>
      <c r="H25" s="31" t="s">
        <v>140</v>
      </c>
      <c r="I25" s="53">
        <v>8.9499999999999993</v>
      </c>
      <c r="J25" s="54">
        <v>1.4E-2</v>
      </c>
      <c r="K25" s="27">
        <f t="shared" si="2"/>
        <v>0</v>
      </c>
      <c r="L25" s="27">
        <f t="shared" si="3"/>
        <v>0</v>
      </c>
    </row>
    <row r="26" spans="1:12" ht="19.5" customHeight="1" x14ac:dyDescent="0.25">
      <c r="A26" s="132" t="s">
        <v>65</v>
      </c>
      <c r="B26" s="133"/>
      <c r="C26" s="133"/>
      <c r="D26" s="133"/>
      <c r="E26" s="134"/>
      <c r="F26" s="52"/>
      <c r="G26" s="135"/>
      <c r="H26" s="40"/>
      <c r="I26" s="23"/>
      <c r="J26" s="21"/>
      <c r="K26" s="27">
        <f t="shared" si="2"/>
        <v>0</v>
      </c>
      <c r="L26" s="27">
        <f t="shared" si="3"/>
        <v>0</v>
      </c>
    </row>
    <row r="27" spans="1:12" s="20" customFormat="1" ht="80.25" customHeight="1" x14ac:dyDescent="0.25">
      <c r="A27" s="85"/>
      <c r="B27" s="74" t="s">
        <v>132</v>
      </c>
      <c r="C27" s="75">
        <v>240</v>
      </c>
      <c r="D27" s="76">
        <v>8.64</v>
      </c>
      <c r="E27" s="87">
        <f>C27*D27</f>
        <v>2073.6000000000004</v>
      </c>
      <c r="F27" s="104"/>
      <c r="G27" s="87">
        <f t="shared" si="1"/>
        <v>0</v>
      </c>
      <c r="H27" s="119">
        <v>6973218841441</v>
      </c>
      <c r="I27" s="78">
        <v>5</v>
      </c>
      <c r="J27" s="79">
        <v>2.7E-2</v>
      </c>
      <c r="K27" s="27">
        <f t="shared" si="2"/>
        <v>0</v>
      </c>
      <c r="L27" s="27">
        <f t="shared" si="3"/>
        <v>0</v>
      </c>
    </row>
    <row r="28" spans="1:12" s="20" customFormat="1" ht="84.75" customHeight="1" x14ac:dyDescent="0.25">
      <c r="A28" s="73"/>
      <c r="B28" s="74" t="s">
        <v>74</v>
      </c>
      <c r="C28" s="75">
        <v>1200</v>
      </c>
      <c r="D28" s="76">
        <v>3.36</v>
      </c>
      <c r="E28" s="87">
        <f>C28*D28</f>
        <v>4032</v>
      </c>
      <c r="F28" s="52"/>
      <c r="G28" s="87">
        <f t="shared" si="1"/>
        <v>0</v>
      </c>
      <c r="H28" s="77">
        <v>4631140927504</v>
      </c>
      <c r="I28" s="78">
        <v>12.53</v>
      </c>
      <c r="J28" s="79">
        <v>3.6999999999999998E-2</v>
      </c>
      <c r="K28" s="27">
        <f t="shared" si="2"/>
        <v>0</v>
      </c>
      <c r="L28" s="27">
        <f t="shared" si="3"/>
        <v>0</v>
      </c>
    </row>
    <row r="29" spans="1:12" s="20" customFormat="1" ht="19.5" customHeight="1" x14ac:dyDescent="0.3">
      <c r="A29" s="123" t="s">
        <v>41</v>
      </c>
      <c r="B29" s="124"/>
      <c r="C29" s="124"/>
      <c r="D29" s="124"/>
      <c r="E29" s="131"/>
      <c r="F29" s="52"/>
      <c r="G29" s="135"/>
      <c r="H29" s="39"/>
      <c r="I29" s="23"/>
      <c r="J29" s="21"/>
      <c r="K29" s="27">
        <f t="shared" si="2"/>
        <v>0</v>
      </c>
      <c r="L29" s="27">
        <f t="shared" si="3"/>
        <v>0</v>
      </c>
    </row>
    <row r="30" spans="1:12" s="20" customFormat="1" ht="92.25" customHeight="1" x14ac:dyDescent="0.25">
      <c r="A30" s="3"/>
      <c r="B30" s="74" t="s">
        <v>52</v>
      </c>
      <c r="C30" s="75">
        <v>288</v>
      </c>
      <c r="D30" s="76">
        <v>10.4</v>
      </c>
      <c r="E30" s="87">
        <f t="shared" ref="E30:E40" si="9">C30*D30</f>
        <v>2995.2000000000003</v>
      </c>
      <c r="F30" s="104"/>
      <c r="G30" s="87">
        <f t="shared" si="1"/>
        <v>0</v>
      </c>
      <c r="H30" s="119">
        <v>6973218841304</v>
      </c>
      <c r="I30" s="78">
        <v>13.6</v>
      </c>
      <c r="J30" s="79">
        <v>38</v>
      </c>
      <c r="K30" s="27">
        <f t="shared" si="2"/>
        <v>0</v>
      </c>
      <c r="L30" s="27">
        <f t="shared" si="3"/>
        <v>0</v>
      </c>
    </row>
    <row r="31" spans="1:12" s="20" customFormat="1" ht="92.25" customHeight="1" x14ac:dyDescent="0.25">
      <c r="A31" s="3"/>
      <c r="B31" s="74" t="s">
        <v>123</v>
      </c>
      <c r="C31" s="75">
        <v>360</v>
      </c>
      <c r="D31" s="76">
        <v>10.199999999999999</v>
      </c>
      <c r="E31" s="87">
        <f t="shared" si="9"/>
        <v>3671.9999999999995</v>
      </c>
      <c r="F31" s="104"/>
      <c r="G31" s="87">
        <f t="shared" si="1"/>
        <v>0</v>
      </c>
      <c r="H31" s="119">
        <v>6939343200928</v>
      </c>
      <c r="I31" s="78">
        <v>21.5</v>
      </c>
      <c r="J31" s="79">
        <v>5.1999999999999998E-2</v>
      </c>
      <c r="K31" s="27">
        <f t="shared" si="2"/>
        <v>0</v>
      </c>
      <c r="L31" s="27">
        <f t="shared" si="3"/>
        <v>0</v>
      </c>
    </row>
    <row r="32" spans="1:12" s="20" customFormat="1" ht="92.25" customHeight="1" x14ac:dyDescent="0.25">
      <c r="A32" s="3"/>
      <c r="B32" s="74" t="s">
        <v>91</v>
      </c>
      <c r="C32" s="75">
        <v>600</v>
      </c>
      <c r="D32" s="76">
        <v>3.72</v>
      </c>
      <c r="E32" s="87">
        <f t="shared" si="9"/>
        <v>2232</v>
      </c>
      <c r="F32" s="104"/>
      <c r="G32" s="87">
        <f t="shared" si="1"/>
        <v>0</v>
      </c>
      <c r="H32" s="119">
        <v>6973218840697</v>
      </c>
      <c r="I32" s="78">
        <v>9.6</v>
      </c>
      <c r="J32" s="79">
        <v>4.4999999999999998E-2</v>
      </c>
      <c r="K32" s="27">
        <f t="shared" si="2"/>
        <v>0</v>
      </c>
      <c r="L32" s="27">
        <f t="shared" si="3"/>
        <v>0</v>
      </c>
    </row>
    <row r="33" spans="1:12" s="20" customFormat="1" ht="15" customHeight="1" x14ac:dyDescent="0.25">
      <c r="A33" s="3"/>
      <c r="B33" s="61" t="s">
        <v>67</v>
      </c>
      <c r="C33" s="49">
        <v>600</v>
      </c>
      <c r="D33" s="50">
        <v>3.72</v>
      </c>
      <c r="E33" s="51">
        <f t="shared" si="9"/>
        <v>2232</v>
      </c>
      <c r="F33" s="52"/>
      <c r="G33" s="51">
        <f t="shared" si="1"/>
        <v>0</v>
      </c>
      <c r="H33" s="31" t="s">
        <v>92</v>
      </c>
      <c r="I33" s="53">
        <v>9.6</v>
      </c>
      <c r="J33" s="54">
        <v>4.4999999999999998E-2</v>
      </c>
      <c r="K33" s="27">
        <f t="shared" si="2"/>
        <v>0</v>
      </c>
      <c r="L33" s="27">
        <f t="shared" si="3"/>
        <v>0</v>
      </c>
    </row>
    <row r="34" spans="1:12" s="20" customFormat="1" ht="85.5" customHeight="1" x14ac:dyDescent="0.25">
      <c r="A34" s="3"/>
      <c r="B34" s="105" t="s">
        <v>90</v>
      </c>
      <c r="C34" s="80">
        <v>600</v>
      </c>
      <c r="D34" s="81">
        <v>3.72</v>
      </c>
      <c r="E34" s="100">
        <f t="shared" si="9"/>
        <v>2232</v>
      </c>
      <c r="F34" s="101"/>
      <c r="G34" s="100">
        <f t="shared" si="1"/>
        <v>0</v>
      </c>
      <c r="H34" s="118">
        <v>6973218840697</v>
      </c>
      <c r="I34" s="82">
        <v>9.6</v>
      </c>
      <c r="J34" s="83">
        <v>4.4999999999999998E-2</v>
      </c>
      <c r="K34" s="27">
        <f t="shared" si="2"/>
        <v>0</v>
      </c>
      <c r="L34" s="27">
        <f t="shared" si="3"/>
        <v>0</v>
      </c>
    </row>
    <row r="35" spans="1:12" s="20" customFormat="1" ht="77.25" customHeight="1" x14ac:dyDescent="0.25">
      <c r="A35" s="3"/>
      <c r="B35" s="74" t="s">
        <v>68</v>
      </c>
      <c r="C35" s="75">
        <v>600</v>
      </c>
      <c r="D35" s="76">
        <v>3.72</v>
      </c>
      <c r="E35" s="87">
        <f t="shared" si="9"/>
        <v>2232</v>
      </c>
      <c r="F35" s="104"/>
      <c r="G35" s="87">
        <f t="shared" si="1"/>
        <v>0</v>
      </c>
      <c r="H35" s="119">
        <v>6973218840697</v>
      </c>
      <c r="I35" s="78">
        <v>9.6</v>
      </c>
      <c r="J35" s="79">
        <v>4.4999999999999998E-2</v>
      </c>
      <c r="K35" s="27">
        <f t="shared" si="2"/>
        <v>0</v>
      </c>
      <c r="L35" s="27">
        <f t="shared" si="3"/>
        <v>0</v>
      </c>
    </row>
    <row r="36" spans="1:12" s="20" customFormat="1" ht="65.25" customHeight="1" x14ac:dyDescent="0.25">
      <c r="A36" s="3"/>
      <c r="B36" s="74" t="s">
        <v>44</v>
      </c>
      <c r="C36" s="75">
        <v>600</v>
      </c>
      <c r="D36" s="76">
        <v>3.72</v>
      </c>
      <c r="E36" s="87">
        <f t="shared" si="9"/>
        <v>2232</v>
      </c>
      <c r="F36" s="52"/>
      <c r="G36" s="87">
        <f t="shared" si="1"/>
        <v>0</v>
      </c>
      <c r="H36" s="119">
        <v>6973218840697</v>
      </c>
      <c r="I36" s="78">
        <v>9.6</v>
      </c>
      <c r="J36" s="79">
        <v>4.4999999999999998E-2</v>
      </c>
      <c r="K36" s="27">
        <f t="shared" si="2"/>
        <v>0</v>
      </c>
      <c r="L36" s="27">
        <f t="shared" si="3"/>
        <v>0</v>
      </c>
    </row>
    <row r="37" spans="1:12" s="20" customFormat="1" ht="87.75" customHeight="1" x14ac:dyDescent="0.25">
      <c r="A37" s="3"/>
      <c r="B37" s="105" t="s">
        <v>45</v>
      </c>
      <c r="C37" s="80">
        <v>600</v>
      </c>
      <c r="D37" s="81">
        <v>3.72</v>
      </c>
      <c r="E37" s="100">
        <f t="shared" si="9"/>
        <v>2232</v>
      </c>
      <c r="F37" s="101"/>
      <c r="G37" s="100">
        <f t="shared" si="1"/>
        <v>0</v>
      </c>
      <c r="H37" s="118">
        <v>6973218840697</v>
      </c>
      <c r="I37" s="82">
        <v>9.6</v>
      </c>
      <c r="J37" s="83">
        <v>4.4999999999999998E-2</v>
      </c>
      <c r="K37" s="27">
        <f t="shared" si="2"/>
        <v>0</v>
      </c>
      <c r="L37" s="27">
        <f t="shared" si="3"/>
        <v>0</v>
      </c>
    </row>
    <row r="38" spans="1:12" s="20" customFormat="1" ht="81.75" customHeight="1" x14ac:dyDescent="0.25">
      <c r="A38" s="3"/>
      <c r="B38" s="74" t="s">
        <v>43</v>
      </c>
      <c r="C38" s="75">
        <v>600</v>
      </c>
      <c r="D38" s="76">
        <v>3.72</v>
      </c>
      <c r="E38" s="87">
        <f t="shared" si="9"/>
        <v>2232</v>
      </c>
      <c r="F38" s="52"/>
      <c r="G38" s="87">
        <f t="shared" si="1"/>
        <v>0</v>
      </c>
      <c r="H38" s="119">
        <v>6973218840697</v>
      </c>
      <c r="I38" s="78">
        <v>9.6</v>
      </c>
      <c r="J38" s="79">
        <v>4.4999999999999998E-2</v>
      </c>
      <c r="K38" s="27">
        <f t="shared" si="2"/>
        <v>0</v>
      </c>
      <c r="L38" s="27">
        <f t="shared" si="3"/>
        <v>0</v>
      </c>
    </row>
    <row r="39" spans="1:12" s="20" customFormat="1" ht="15" customHeight="1" x14ac:dyDescent="0.25">
      <c r="A39" s="3"/>
      <c r="B39" s="61" t="s">
        <v>99</v>
      </c>
      <c r="C39" s="49">
        <v>336</v>
      </c>
      <c r="D39" s="50">
        <v>6.53</v>
      </c>
      <c r="E39" s="51">
        <f t="shared" si="9"/>
        <v>2194.08</v>
      </c>
      <c r="F39" s="52"/>
      <c r="G39" s="51">
        <f t="shared" si="1"/>
        <v>0</v>
      </c>
      <c r="H39" s="122" t="s">
        <v>117</v>
      </c>
      <c r="I39" s="53">
        <v>13.1</v>
      </c>
      <c r="J39" s="54">
        <v>2.8000000000000001E-2</v>
      </c>
      <c r="K39" s="27">
        <f t="shared" si="2"/>
        <v>0</v>
      </c>
      <c r="L39" s="27">
        <f t="shared" si="3"/>
        <v>0</v>
      </c>
    </row>
    <row r="40" spans="1:12" s="20" customFormat="1" ht="65.25" customHeight="1" x14ac:dyDescent="0.25">
      <c r="A40" s="3"/>
      <c r="B40" s="105" t="s">
        <v>42</v>
      </c>
      <c r="C40" s="80">
        <v>240</v>
      </c>
      <c r="D40" s="81">
        <v>9.1</v>
      </c>
      <c r="E40" s="100">
        <f t="shared" si="9"/>
        <v>2184</v>
      </c>
      <c r="F40" s="101"/>
      <c r="G40" s="100">
        <f t="shared" si="1"/>
        <v>0</v>
      </c>
      <c r="H40" s="118">
        <v>6973218840765</v>
      </c>
      <c r="I40" s="82">
        <v>17</v>
      </c>
      <c r="J40" s="83">
        <v>0.04</v>
      </c>
      <c r="K40" s="27">
        <f t="shared" si="2"/>
        <v>0</v>
      </c>
      <c r="L40" s="27">
        <f t="shared" si="3"/>
        <v>0</v>
      </c>
    </row>
    <row r="41" spans="1:12" s="20" customFormat="1" ht="19.5" customHeight="1" x14ac:dyDescent="0.3">
      <c r="A41" s="123" t="s">
        <v>76</v>
      </c>
      <c r="B41" s="124"/>
      <c r="C41" s="124"/>
      <c r="D41" s="124"/>
      <c r="E41" s="131"/>
      <c r="F41" s="52"/>
      <c r="G41" s="135"/>
      <c r="H41" s="39"/>
      <c r="I41" s="23"/>
      <c r="J41" s="21"/>
      <c r="K41" s="27">
        <f t="shared" si="2"/>
        <v>0</v>
      </c>
      <c r="L41" s="27">
        <f t="shared" si="3"/>
        <v>0</v>
      </c>
    </row>
    <row r="42" spans="1:12" s="20" customFormat="1" ht="84" customHeight="1" x14ac:dyDescent="0.25">
      <c r="A42" s="34"/>
      <c r="B42" s="98" t="s">
        <v>51</v>
      </c>
      <c r="C42" s="99">
        <v>288</v>
      </c>
      <c r="D42" s="116">
        <v>8.18</v>
      </c>
      <c r="E42" s="100">
        <f t="shared" ref="E42:E49" si="10">C42*D42</f>
        <v>2355.84</v>
      </c>
      <c r="F42" s="101"/>
      <c r="G42" s="100">
        <f t="shared" si="1"/>
        <v>0</v>
      </c>
      <c r="H42" s="121">
        <v>6939343200980</v>
      </c>
      <c r="I42" s="102">
        <v>7.8</v>
      </c>
      <c r="J42" s="103">
        <v>1.7000000000000001E-2</v>
      </c>
      <c r="K42" s="27">
        <f t="shared" si="2"/>
        <v>0</v>
      </c>
      <c r="L42" s="27">
        <f t="shared" si="3"/>
        <v>0</v>
      </c>
    </row>
    <row r="43" spans="1:12" s="20" customFormat="1" ht="62.25" customHeight="1" x14ac:dyDescent="0.25">
      <c r="A43" s="3"/>
      <c r="B43" s="108" t="s">
        <v>15</v>
      </c>
      <c r="C43" s="109">
        <v>144</v>
      </c>
      <c r="D43" s="110">
        <v>11.65</v>
      </c>
      <c r="E43" s="111">
        <f t="shared" si="10"/>
        <v>1677.6000000000001</v>
      </c>
      <c r="F43" s="112"/>
      <c r="G43" s="111">
        <f t="shared" si="1"/>
        <v>0</v>
      </c>
      <c r="H43" s="119">
        <v>6939343201130</v>
      </c>
      <c r="I43" s="113">
        <v>11.5</v>
      </c>
      <c r="J43" s="114">
        <v>3.5999999999999997E-2</v>
      </c>
      <c r="K43" s="27">
        <f t="shared" si="2"/>
        <v>0</v>
      </c>
      <c r="L43" s="27">
        <f t="shared" si="3"/>
        <v>0</v>
      </c>
    </row>
    <row r="44" spans="1:12" s="20" customFormat="1" ht="72.75" customHeight="1" x14ac:dyDescent="0.25">
      <c r="A44" s="3"/>
      <c r="B44" s="74" t="s">
        <v>103</v>
      </c>
      <c r="C44" s="75">
        <v>144</v>
      </c>
      <c r="D44" s="76">
        <v>11.65</v>
      </c>
      <c r="E44" s="87">
        <f t="shared" si="10"/>
        <v>1677.6000000000001</v>
      </c>
      <c r="F44" s="104"/>
      <c r="G44" s="87">
        <f t="shared" si="1"/>
        <v>0</v>
      </c>
      <c r="H44" s="119">
        <v>6939343201161</v>
      </c>
      <c r="I44" s="78">
        <v>11.8</v>
      </c>
      <c r="J44" s="79">
        <v>3.5999999999999997E-2</v>
      </c>
      <c r="K44" s="27">
        <f t="shared" si="2"/>
        <v>0</v>
      </c>
      <c r="L44" s="27">
        <f t="shared" si="3"/>
        <v>0</v>
      </c>
    </row>
    <row r="45" spans="1:12" s="20" customFormat="1" ht="86.25" customHeight="1" x14ac:dyDescent="0.25">
      <c r="A45" s="3"/>
      <c r="B45" s="74" t="s">
        <v>118</v>
      </c>
      <c r="C45" s="75">
        <v>144</v>
      </c>
      <c r="D45" s="76">
        <v>11.65</v>
      </c>
      <c r="E45" s="87">
        <f t="shared" si="10"/>
        <v>1677.6000000000001</v>
      </c>
      <c r="F45" s="104"/>
      <c r="G45" s="87">
        <f t="shared" si="1"/>
        <v>0</v>
      </c>
      <c r="H45" s="119">
        <v>6973218842639</v>
      </c>
      <c r="I45" s="78">
        <v>14</v>
      </c>
      <c r="J45" s="79">
        <v>3.2000000000000001E-2</v>
      </c>
      <c r="K45" s="27"/>
      <c r="L45" s="27"/>
    </row>
    <row r="46" spans="1:12" s="20" customFormat="1" ht="88.5" customHeight="1" x14ac:dyDescent="0.25">
      <c r="A46" s="3"/>
      <c r="B46" s="74" t="s">
        <v>102</v>
      </c>
      <c r="C46" s="75">
        <v>240</v>
      </c>
      <c r="D46" s="76">
        <v>18.22</v>
      </c>
      <c r="E46" s="87">
        <f t="shared" si="10"/>
        <v>4372.7999999999993</v>
      </c>
      <c r="F46" s="104"/>
      <c r="G46" s="87">
        <f t="shared" si="1"/>
        <v>0</v>
      </c>
      <c r="H46" s="119">
        <v>6973218842851</v>
      </c>
      <c r="I46" s="78">
        <v>14</v>
      </c>
      <c r="J46" s="79">
        <v>3.9E-2</v>
      </c>
      <c r="K46" s="27">
        <f t="shared" si="2"/>
        <v>0</v>
      </c>
      <c r="L46" s="27">
        <f t="shared" si="3"/>
        <v>0</v>
      </c>
    </row>
    <row r="47" spans="1:12" s="20" customFormat="1" ht="98.25" customHeight="1" x14ac:dyDescent="0.25">
      <c r="A47" s="3"/>
      <c r="B47" s="74" t="s">
        <v>121</v>
      </c>
      <c r="C47" s="75">
        <v>600</v>
      </c>
      <c r="D47" s="76">
        <v>7.92</v>
      </c>
      <c r="E47" s="87">
        <f t="shared" si="10"/>
        <v>4752</v>
      </c>
      <c r="F47" s="104"/>
      <c r="G47" s="87">
        <f t="shared" si="1"/>
        <v>0</v>
      </c>
      <c r="H47" s="119">
        <v>6973218842752</v>
      </c>
      <c r="I47" s="78">
        <v>11.2</v>
      </c>
      <c r="J47" s="79">
        <v>0.04</v>
      </c>
      <c r="K47" s="27">
        <f t="shared" si="2"/>
        <v>0</v>
      </c>
      <c r="L47" s="27">
        <f t="shared" si="3"/>
        <v>0</v>
      </c>
    </row>
    <row r="48" spans="1:12" s="20" customFormat="1" ht="72.75" customHeight="1" x14ac:dyDescent="0.25">
      <c r="A48" s="3"/>
      <c r="B48" s="74" t="s">
        <v>20</v>
      </c>
      <c r="C48" s="75">
        <v>240</v>
      </c>
      <c r="D48" s="76">
        <v>16.82</v>
      </c>
      <c r="E48" s="87">
        <f t="shared" si="10"/>
        <v>4036.8</v>
      </c>
      <c r="F48" s="104"/>
      <c r="G48" s="87">
        <f t="shared" si="1"/>
        <v>0</v>
      </c>
      <c r="H48" s="119">
        <v>6973218840741</v>
      </c>
      <c r="I48" s="78">
        <v>16.5</v>
      </c>
      <c r="J48" s="79">
        <v>5.3999999999999999E-2</v>
      </c>
      <c r="K48" s="27">
        <f t="shared" si="2"/>
        <v>0</v>
      </c>
      <c r="L48" s="27">
        <f t="shared" si="3"/>
        <v>0</v>
      </c>
    </row>
    <row r="49" spans="1:12" s="20" customFormat="1" ht="62.25" customHeight="1" x14ac:dyDescent="0.25">
      <c r="A49" s="3"/>
      <c r="B49" s="74" t="s">
        <v>21</v>
      </c>
      <c r="C49" s="75">
        <v>240</v>
      </c>
      <c r="D49" s="76">
        <v>18.22</v>
      </c>
      <c r="E49" s="87">
        <f t="shared" si="10"/>
        <v>4372.7999999999993</v>
      </c>
      <c r="F49" s="104"/>
      <c r="G49" s="87">
        <f t="shared" si="1"/>
        <v>0</v>
      </c>
      <c r="H49" s="119">
        <v>6973218840802</v>
      </c>
      <c r="I49" s="78">
        <v>19.2</v>
      </c>
      <c r="J49" s="79">
        <v>5.3999999999999999E-2</v>
      </c>
      <c r="K49" s="27">
        <f t="shared" si="2"/>
        <v>0</v>
      </c>
      <c r="L49" s="27">
        <f t="shared" si="3"/>
        <v>0</v>
      </c>
    </row>
    <row r="50" spans="1:12" s="20" customFormat="1" ht="19.5" customHeight="1" x14ac:dyDescent="0.3">
      <c r="A50" s="123" t="s">
        <v>14</v>
      </c>
      <c r="B50" s="124"/>
      <c r="C50" s="124"/>
      <c r="D50" s="124"/>
      <c r="E50" s="131"/>
      <c r="F50" s="52"/>
      <c r="G50" s="135"/>
      <c r="H50" s="36"/>
      <c r="I50" s="23"/>
      <c r="J50" s="21"/>
      <c r="K50" s="27">
        <f t="shared" si="2"/>
        <v>0</v>
      </c>
      <c r="L50" s="27">
        <f t="shared" si="3"/>
        <v>0</v>
      </c>
    </row>
    <row r="51" spans="1:12" s="20" customFormat="1" ht="68.25" customHeight="1" x14ac:dyDescent="0.25">
      <c r="A51" s="3"/>
      <c r="B51" s="74" t="s">
        <v>110</v>
      </c>
      <c r="C51" s="75">
        <v>288</v>
      </c>
      <c r="D51" s="76">
        <v>10.46</v>
      </c>
      <c r="E51" s="87">
        <f t="shared" ref="E51:E57" si="11">C51*D51</f>
        <v>3012.4800000000005</v>
      </c>
      <c r="F51" s="104"/>
      <c r="G51" s="87">
        <f t="shared" si="1"/>
        <v>0</v>
      </c>
      <c r="H51" s="119">
        <v>6948592412716</v>
      </c>
      <c r="I51" s="78">
        <v>6.5</v>
      </c>
      <c r="J51" s="79">
        <v>5.3999999999999999E-2</v>
      </c>
      <c r="K51" s="27">
        <f t="shared" si="2"/>
        <v>0</v>
      </c>
      <c r="L51" s="27">
        <f t="shared" si="3"/>
        <v>0</v>
      </c>
    </row>
    <row r="52" spans="1:12" s="20" customFormat="1" ht="77.25" customHeight="1" x14ac:dyDescent="0.25">
      <c r="A52" s="3"/>
      <c r="B52" s="74" t="s">
        <v>16</v>
      </c>
      <c r="C52" s="75">
        <v>360</v>
      </c>
      <c r="D52" s="76">
        <v>7.08</v>
      </c>
      <c r="E52" s="87">
        <f>C52*D52</f>
        <v>2548.8000000000002</v>
      </c>
      <c r="F52" s="104"/>
      <c r="G52" s="87">
        <f t="shared" si="1"/>
        <v>0</v>
      </c>
      <c r="H52" s="119">
        <v>6948592412532</v>
      </c>
      <c r="I52" s="78">
        <v>5.2</v>
      </c>
      <c r="J52" s="79">
        <v>4.1000000000000002E-2</v>
      </c>
      <c r="K52" s="27">
        <f t="shared" si="2"/>
        <v>0</v>
      </c>
      <c r="L52" s="27">
        <f t="shared" si="3"/>
        <v>0</v>
      </c>
    </row>
    <row r="53" spans="1:12" s="20" customFormat="1" ht="15" customHeight="1" x14ac:dyDescent="0.25">
      <c r="A53" s="3"/>
      <c r="B53" s="65" t="s">
        <v>58</v>
      </c>
      <c r="C53" s="49">
        <v>288</v>
      </c>
      <c r="D53" s="50">
        <v>9.16</v>
      </c>
      <c r="E53" s="51">
        <f t="shared" si="11"/>
        <v>2638.08</v>
      </c>
      <c r="F53" s="52"/>
      <c r="G53" s="51">
        <f t="shared" si="1"/>
        <v>0</v>
      </c>
      <c r="H53" s="31" t="s">
        <v>82</v>
      </c>
      <c r="I53" s="53">
        <v>4.3</v>
      </c>
      <c r="J53" s="54">
        <v>4.7E-2</v>
      </c>
      <c r="K53" s="27">
        <f t="shared" si="2"/>
        <v>0</v>
      </c>
      <c r="L53" s="27">
        <f t="shared" si="3"/>
        <v>0</v>
      </c>
    </row>
    <row r="54" spans="1:12" s="20" customFormat="1" ht="80.25" customHeight="1" x14ac:dyDescent="0.25">
      <c r="A54" s="3"/>
      <c r="B54" s="97" t="s">
        <v>94</v>
      </c>
      <c r="C54" s="75">
        <v>288</v>
      </c>
      <c r="D54" s="76">
        <v>8.76</v>
      </c>
      <c r="E54" s="87">
        <f t="shared" si="11"/>
        <v>2522.88</v>
      </c>
      <c r="F54" s="52"/>
      <c r="G54" s="87">
        <f t="shared" si="1"/>
        <v>0</v>
      </c>
      <c r="H54" s="119">
        <v>6939343200775</v>
      </c>
      <c r="I54" s="78">
        <v>5.66</v>
      </c>
      <c r="J54" s="79">
        <v>0.06</v>
      </c>
      <c r="K54" s="27">
        <f t="shared" si="2"/>
        <v>0</v>
      </c>
      <c r="L54" s="27">
        <f t="shared" si="3"/>
        <v>0</v>
      </c>
    </row>
    <row r="55" spans="1:12" s="20" customFormat="1" ht="87" customHeight="1" x14ac:dyDescent="0.25">
      <c r="A55" s="3"/>
      <c r="B55" s="97" t="s">
        <v>122</v>
      </c>
      <c r="C55" s="75">
        <v>1200</v>
      </c>
      <c r="D55" s="76">
        <v>3.25</v>
      </c>
      <c r="E55" s="87">
        <f t="shared" si="11"/>
        <v>3900</v>
      </c>
      <c r="F55" s="52"/>
      <c r="G55" s="87">
        <f t="shared" si="1"/>
        <v>0</v>
      </c>
      <c r="H55" s="119">
        <v>6973218843254</v>
      </c>
      <c r="I55" s="78">
        <v>7.3</v>
      </c>
      <c r="J55" s="79">
        <v>0.04</v>
      </c>
      <c r="K55" s="27">
        <f t="shared" si="2"/>
        <v>0</v>
      </c>
      <c r="L55" s="27">
        <f t="shared" si="3"/>
        <v>0</v>
      </c>
    </row>
    <row r="56" spans="1:12" s="20" customFormat="1" ht="15" customHeight="1" x14ac:dyDescent="0.25">
      <c r="A56" s="3"/>
      <c r="B56" s="61" t="s">
        <v>17</v>
      </c>
      <c r="C56" s="49">
        <v>600</v>
      </c>
      <c r="D56" s="50">
        <v>9.1</v>
      </c>
      <c r="E56" s="51">
        <f t="shared" si="11"/>
        <v>5460</v>
      </c>
      <c r="F56" s="52"/>
      <c r="G56" s="51">
        <f t="shared" si="1"/>
        <v>0</v>
      </c>
      <c r="H56" s="31" t="s">
        <v>77</v>
      </c>
      <c r="I56" s="53">
        <v>11.5</v>
      </c>
      <c r="J56" s="54">
        <v>9.2999999999999999E-2</v>
      </c>
      <c r="K56" s="27">
        <f t="shared" si="2"/>
        <v>0</v>
      </c>
      <c r="L56" s="27">
        <f t="shared" si="3"/>
        <v>0</v>
      </c>
    </row>
    <row r="57" spans="1:12" s="20" customFormat="1" ht="15" customHeight="1" x14ac:dyDescent="0.25">
      <c r="A57" s="3"/>
      <c r="B57" s="61" t="s">
        <v>53</v>
      </c>
      <c r="C57" s="49">
        <v>288</v>
      </c>
      <c r="D57" s="50">
        <v>9.9</v>
      </c>
      <c r="E57" s="51">
        <f t="shared" si="11"/>
        <v>2851.2000000000003</v>
      </c>
      <c r="F57" s="52"/>
      <c r="G57" s="51">
        <f t="shared" si="1"/>
        <v>0</v>
      </c>
      <c r="H57" s="31" t="s">
        <v>83</v>
      </c>
      <c r="I57" s="53">
        <v>5.5</v>
      </c>
      <c r="J57" s="54">
        <v>4.2000000000000003E-2</v>
      </c>
      <c r="K57" s="27">
        <f t="shared" si="2"/>
        <v>0</v>
      </c>
      <c r="L57" s="27">
        <f t="shared" si="3"/>
        <v>0</v>
      </c>
    </row>
    <row r="58" spans="1:12" ht="19.5" customHeight="1" x14ac:dyDescent="0.3">
      <c r="A58" s="123" t="s">
        <v>8</v>
      </c>
      <c r="B58" s="124"/>
      <c r="C58" s="124"/>
      <c r="D58" s="124"/>
      <c r="E58" s="131"/>
      <c r="F58" s="52"/>
      <c r="G58" s="51"/>
      <c r="H58" s="39"/>
      <c r="I58" s="23"/>
      <c r="J58" s="21"/>
      <c r="K58" s="27">
        <f t="shared" si="2"/>
        <v>0</v>
      </c>
      <c r="L58" s="27">
        <f t="shared" si="3"/>
        <v>0</v>
      </c>
    </row>
    <row r="59" spans="1:12" s="19" customFormat="1" ht="15" customHeight="1" x14ac:dyDescent="0.25">
      <c r="A59" s="5"/>
      <c r="B59" s="62" t="s">
        <v>26</v>
      </c>
      <c r="C59" s="63">
        <v>288</v>
      </c>
      <c r="D59" s="64">
        <v>8.4</v>
      </c>
      <c r="E59" s="51">
        <f>C59*D59</f>
        <v>2419.2000000000003</v>
      </c>
      <c r="F59" s="52"/>
      <c r="G59" s="51">
        <f t="shared" si="1"/>
        <v>0</v>
      </c>
      <c r="H59" s="31" t="s">
        <v>84</v>
      </c>
      <c r="I59" s="58">
        <v>6.5</v>
      </c>
      <c r="J59" s="59">
        <v>5.2999999999999999E-2</v>
      </c>
      <c r="K59" s="27">
        <f t="shared" si="2"/>
        <v>0</v>
      </c>
      <c r="L59" s="27">
        <f t="shared" si="3"/>
        <v>0</v>
      </c>
    </row>
    <row r="60" spans="1:12" s="19" customFormat="1" ht="15" customHeight="1" x14ac:dyDescent="0.25">
      <c r="A60" s="5"/>
      <c r="B60" s="62" t="s">
        <v>55</v>
      </c>
      <c r="C60" s="63">
        <v>288</v>
      </c>
      <c r="D60" s="64">
        <v>8.4</v>
      </c>
      <c r="E60" s="51">
        <f t="shared" ref="E60:E86" si="12">C60*D60</f>
        <v>2419.2000000000003</v>
      </c>
      <c r="F60" s="52"/>
      <c r="G60" s="51">
        <f t="shared" si="1"/>
        <v>0</v>
      </c>
      <c r="H60" s="31" t="s">
        <v>84</v>
      </c>
      <c r="I60" s="58">
        <v>6.5</v>
      </c>
      <c r="J60" s="59">
        <v>5.2999999999999999E-2</v>
      </c>
      <c r="K60" s="27">
        <f t="shared" si="2"/>
        <v>0</v>
      </c>
      <c r="L60" s="27">
        <f t="shared" si="3"/>
        <v>0</v>
      </c>
    </row>
    <row r="61" spans="1:12" s="19" customFormat="1" ht="15" customHeight="1" x14ac:dyDescent="0.25">
      <c r="A61" s="5"/>
      <c r="B61" s="62" t="s">
        <v>27</v>
      </c>
      <c r="C61" s="63">
        <v>288</v>
      </c>
      <c r="D61" s="64">
        <v>8.4</v>
      </c>
      <c r="E61" s="51">
        <f t="shared" si="12"/>
        <v>2419.2000000000003</v>
      </c>
      <c r="F61" s="52"/>
      <c r="G61" s="51">
        <f t="shared" si="1"/>
        <v>0</v>
      </c>
      <c r="H61" s="31" t="s">
        <v>84</v>
      </c>
      <c r="I61" s="58">
        <v>6.5</v>
      </c>
      <c r="J61" s="59">
        <v>5.2999999999999999E-2</v>
      </c>
      <c r="K61" s="27">
        <f t="shared" si="2"/>
        <v>0</v>
      </c>
      <c r="L61" s="27">
        <f t="shared" si="3"/>
        <v>0</v>
      </c>
    </row>
    <row r="62" spans="1:12" s="19" customFormat="1" ht="15" customHeight="1" x14ac:dyDescent="0.25">
      <c r="A62" s="5"/>
      <c r="B62" s="62" t="s">
        <v>28</v>
      </c>
      <c r="C62" s="63">
        <v>288</v>
      </c>
      <c r="D62" s="64">
        <v>8.4</v>
      </c>
      <c r="E62" s="51">
        <f t="shared" si="12"/>
        <v>2419.2000000000003</v>
      </c>
      <c r="F62" s="52"/>
      <c r="G62" s="51">
        <f t="shared" si="1"/>
        <v>0</v>
      </c>
      <c r="H62" s="31" t="s">
        <v>84</v>
      </c>
      <c r="I62" s="58">
        <v>6.5</v>
      </c>
      <c r="J62" s="59">
        <v>5.2999999999999999E-2</v>
      </c>
      <c r="K62" s="27">
        <f t="shared" si="2"/>
        <v>0</v>
      </c>
      <c r="L62" s="27">
        <f t="shared" si="3"/>
        <v>0</v>
      </c>
    </row>
    <row r="63" spans="1:12" s="19" customFormat="1" ht="15" customHeight="1" x14ac:dyDescent="0.25">
      <c r="A63" s="5"/>
      <c r="B63" s="62" t="s">
        <v>56</v>
      </c>
      <c r="C63" s="63">
        <v>360</v>
      </c>
      <c r="D63" s="64">
        <v>7.46</v>
      </c>
      <c r="E63" s="51">
        <f t="shared" si="12"/>
        <v>2685.6</v>
      </c>
      <c r="F63" s="52"/>
      <c r="G63" s="51">
        <f t="shared" si="1"/>
        <v>0</v>
      </c>
      <c r="H63" s="31" t="s">
        <v>127</v>
      </c>
      <c r="I63" s="58">
        <v>4.3</v>
      </c>
      <c r="J63" s="59">
        <v>0.03</v>
      </c>
      <c r="K63" s="27">
        <f t="shared" si="2"/>
        <v>0</v>
      </c>
      <c r="L63" s="27">
        <f t="shared" si="3"/>
        <v>0</v>
      </c>
    </row>
    <row r="64" spans="1:12" s="19" customFormat="1" ht="15" customHeight="1" x14ac:dyDescent="0.25">
      <c r="A64" s="5"/>
      <c r="B64" s="62" t="s">
        <v>66</v>
      </c>
      <c r="C64" s="63">
        <v>480</v>
      </c>
      <c r="D64" s="64">
        <v>3.72</v>
      </c>
      <c r="E64" s="51">
        <f t="shared" si="12"/>
        <v>1785.6000000000001</v>
      </c>
      <c r="F64" s="52"/>
      <c r="G64" s="51">
        <f t="shared" si="1"/>
        <v>0</v>
      </c>
      <c r="H64" s="31" t="s">
        <v>72</v>
      </c>
      <c r="I64" s="58">
        <v>4.3</v>
      </c>
      <c r="J64" s="59">
        <v>1.7000000000000001E-2</v>
      </c>
      <c r="K64" s="27">
        <f t="shared" si="2"/>
        <v>0</v>
      </c>
      <c r="L64" s="27">
        <f t="shared" si="3"/>
        <v>0</v>
      </c>
    </row>
    <row r="65" spans="1:12" s="19" customFormat="1" ht="15" customHeight="1" x14ac:dyDescent="0.25">
      <c r="A65" s="5"/>
      <c r="B65" s="62" t="s">
        <v>25</v>
      </c>
      <c r="C65" s="63">
        <v>400</v>
      </c>
      <c r="D65" s="64">
        <v>6.72</v>
      </c>
      <c r="E65" s="51">
        <f t="shared" si="12"/>
        <v>2688</v>
      </c>
      <c r="F65" s="52"/>
      <c r="G65" s="51">
        <f t="shared" si="1"/>
        <v>0</v>
      </c>
      <c r="H65" s="57" t="s">
        <v>139</v>
      </c>
      <c r="I65" s="58">
        <v>6.3</v>
      </c>
      <c r="J65" s="59">
        <v>4.2000000000000003E-2</v>
      </c>
      <c r="K65" s="27">
        <f t="shared" si="2"/>
        <v>0</v>
      </c>
      <c r="L65" s="27">
        <f t="shared" si="3"/>
        <v>0</v>
      </c>
    </row>
    <row r="66" spans="1:12" s="19" customFormat="1" ht="84.75" customHeight="1" x14ac:dyDescent="0.25">
      <c r="A66" s="5"/>
      <c r="B66" s="98" t="s">
        <v>54</v>
      </c>
      <c r="C66" s="106">
        <v>360</v>
      </c>
      <c r="D66" s="107">
        <v>7.27</v>
      </c>
      <c r="E66" s="100">
        <f t="shared" si="12"/>
        <v>2617.1999999999998</v>
      </c>
      <c r="F66" s="101"/>
      <c r="G66" s="100">
        <f t="shared" si="1"/>
        <v>0</v>
      </c>
      <c r="H66" s="118">
        <v>6973218841373</v>
      </c>
      <c r="I66" s="102">
        <v>4.5</v>
      </c>
      <c r="J66" s="103">
        <v>0.04</v>
      </c>
      <c r="K66" s="27">
        <f t="shared" si="2"/>
        <v>0</v>
      </c>
      <c r="L66" s="27">
        <f t="shared" si="3"/>
        <v>0</v>
      </c>
    </row>
    <row r="67" spans="1:12" s="20" customFormat="1" ht="69" customHeight="1" x14ac:dyDescent="0.25">
      <c r="A67" s="3"/>
      <c r="B67" s="74" t="s">
        <v>9</v>
      </c>
      <c r="C67" s="75">
        <v>360</v>
      </c>
      <c r="D67" s="76">
        <v>7.74</v>
      </c>
      <c r="E67" s="87">
        <f t="shared" si="12"/>
        <v>2786.4</v>
      </c>
      <c r="F67" s="52"/>
      <c r="G67" s="87">
        <f t="shared" si="1"/>
        <v>0</v>
      </c>
      <c r="H67" s="77">
        <v>6933227300797</v>
      </c>
      <c r="I67" s="78">
        <v>7.3</v>
      </c>
      <c r="J67" s="79">
        <v>3.5999999999999997E-2</v>
      </c>
      <c r="K67" s="27">
        <f t="shared" si="2"/>
        <v>0</v>
      </c>
      <c r="L67" s="27">
        <f t="shared" si="3"/>
        <v>0</v>
      </c>
    </row>
    <row r="68" spans="1:12" s="20" customFormat="1" ht="72.75" customHeight="1" x14ac:dyDescent="0.25">
      <c r="A68" s="3"/>
      <c r="B68" s="105" t="s">
        <v>11</v>
      </c>
      <c r="C68" s="80">
        <v>360</v>
      </c>
      <c r="D68" s="81">
        <v>7.74</v>
      </c>
      <c r="E68" s="100">
        <f t="shared" si="12"/>
        <v>2786.4</v>
      </c>
      <c r="F68" s="101"/>
      <c r="G68" s="100">
        <f t="shared" si="1"/>
        <v>0</v>
      </c>
      <c r="H68" s="118">
        <v>6933227321211</v>
      </c>
      <c r="I68" s="82">
        <v>7.3</v>
      </c>
      <c r="J68" s="83">
        <v>4.2999999999999997E-2</v>
      </c>
      <c r="K68" s="27">
        <f t="shared" si="2"/>
        <v>0</v>
      </c>
      <c r="L68" s="27">
        <f t="shared" si="3"/>
        <v>0</v>
      </c>
    </row>
    <row r="69" spans="1:12" s="20" customFormat="1" ht="61.5" customHeight="1" x14ac:dyDescent="0.25">
      <c r="A69" s="3"/>
      <c r="B69" s="105" t="s">
        <v>10</v>
      </c>
      <c r="C69" s="80">
        <v>360</v>
      </c>
      <c r="D69" s="81">
        <v>7.74</v>
      </c>
      <c r="E69" s="100">
        <f t="shared" si="12"/>
        <v>2786.4</v>
      </c>
      <c r="F69" s="101"/>
      <c r="G69" s="100">
        <f t="shared" si="1"/>
        <v>0</v>
      </c>
      <c r="H69" s="118">
        <v>6933227369695</v>
      </c>
      <c r="I69" s="82">
        <v>7.3</v>
      </c>
      <c r="J69" s="83">
        <v>0.04</v>
      </c>
      <c r="K69" s="27">
        <f t="shared" si="2"/>
        <v>0</v>
      </c>
      <c r="L69" s="27">
        <f t="shared" si="3"/>
        <v>0</v>
      </c>
    </row>
    <row r="70" spans="1:12" s="20" customFormat="1" ht="76.5" customHeight="1" x14ac:dyDescent="0.25">
      <c r="A70" s="3"/>
      <c r="B70" s="74" t="s">
        <v>24</v>
      </c>
      <c r="C70" s="75">
        <v>360</v>
      </c>
      <c r="D70" s="76">
        <v>7.74</v>
      </c>
      <c r="E70" s="87">
        <f t="shared" si="12"/>
        <v>2786.4</v>
      </c>
      <c r="F70" s="52"/>
      <c r="G70" s="87">
        <f t="shared" si="1"/>
        <v>0</v>
      </c>
      <c r="H70" s="77">
        <v>6933227300001</v>
      </c>
      <c r="I70" s="78">
        <v>7.3</v>
      </c>
      <c r="J70" s="79">
        <v>3.5999999999999997E-2</v>
      </c>
      <c r="K70" s="27">
        <f t="shared" si="2"/>
        <v>0</v>
      </c>
      <c r="L70" s="27">
        <f t="shared" si="3"/>
        <v>0</v>
      </c>
    </row>
    <row r="71" spans="1:12" s="20" customFormat="1" ht="102.75" customHeight="1" x14ac:dyDescent="0.25">
      <c r="A71" s="3"/>
      <c r="B71" s="74" t="s">
        <v>104</v>
      </c>
      <c r="C71" s="75">
        <v>360</v>
      </c>
      <c r="D71" s="76">
        <v>7.37</v>
      </c>
      <c r="E71" s="87">
        <f t="shared" si="12"/>
        <v>2653.2</v>
      </c>
      <c r="F71" s="52"/>
      <c r="G71" s="87">
        <f t="shared" si="1"/>
        <v>0</v>
      </c>
      <c r="H71" s="119">
        <v>6973218843292</v>
      </c>
      <c r="I71" s="78">
        <v>4</v>
      </c>
      <c r="J71" s="79">
        <v>2.5000000000000001E-2</v>
      </c>
      <c r="K71" s="27">
        <f t="shared" si="2"/>
        <v>0</v>
      </c>
      <c r="L71" s="27">
        <f t="shared" si="3"/>
        <v>0</v>
      </c>
    </row>
    <row r="72" spans="1:12" s="20" customFormat="1" ht="95.25" customHeight="1" x14ac:dyDescent="0.25">
      <c r="A72" s="3"/>
      <c r="B72" s="74" t="s">
        <v>23</v>
      </c>
      <c r="C72" s="75">
        <v>360</v>
      </c>
      <c r="D72" s="76">
        <v>7.74</v>
      </c>
      <c r="E72" s="87">
        <f t="shared" si="12"/>
        <v>2786.4</v>
      </c>
      <c r="F72" s="52"/>
      <c r="G72" s="87">
        <f t="shared" si="1"/>
        <v>0</v>
      </c>
      <c r="H72" s="77">
        <v>6933227300346</v>
      </c>
      <c r="I72" s="78">
        <v>7.3</v>
      </c>
      <c r="J72" s="79">
        <v>4.2999999999999997E-2</v>
      </c>
      <c r="K72" s="27">
        <f t="shared" si="2"/>
        <v>0</v>
      </c>
      <c r="L72" s="27">
        <f t="shared" si="3"/>
        <v>0</v>
      </c>
    </row>
    <row r="73" spans="1:12" s="35" customFormat="1" ht="79.5" customHeight="1" x14ac:dyDescent="0.25">
      <c r="A73" s="34"/>
      <c r="B73" s="88" t="s">
        <v>46</v>
      </c>
      <c r="C73" s="89">
        <v>576</v>
      </c>
      <c r="D73" s="89">
        <v>4.54</v>
      </c>
      <c r="E73" s="87">
        <f>C73*D73</f>
        <v>2615.04</v>
      </c>
      <c r="F73" s="104"/>
      <c r="G73" s="87">
        <f t="shared" si="1"/>
        <v>0</v>
      </c>
      <c r="H73" s="120">
        <v>6973218841168</v>
      </c>
      <c r="I73" s="91">
        <v>2.8</v>
      </c>
      <c r="J73" s="92">
        <v>2.7E-2</v>
      </c>
      <c r="K73" s="27">
        <f t="shared" si="2"/>
        <v>0</v>
      </c>
      <c r="L73" s="27">
        <f t="shared" si="3"/>
        <v>0</v>
      </c>
    </row>
    <row r="74" spans="1:12" s="20" customFormat="1" ht="15" customHeight="1" x14ac:dyDescent="0.25">
      <c r="A74" s="3"/>
      <c r="B74" s="61" t="s">
        <v>29</v>
      </c>
      <c r="C74" s="49">
        <v>288</v>
      </c>
      <c r="D74" s="50">
        <v>23.38</v>
      </c>
      <c r="E74" s="51">
        <f t="shared" si="12"/>
        <v>6733.44</v>
      </c>
      <c r="F74" s="52"/>
      <c r="G74" s="51">
        <f t="shared" si="1"/>
        <v>0</v>
      </c>
      <c r="H74" s="122" t="s">
        <v>128</v>
      </c>
      <c r="I74" s="53">
        <v>14.4</v>
      </c>
      <c r="J74" s="54">
        <v>8.6999999999999994E-2</v>
      </c>
      <c r="K74" s="27">
        <f t="shared" si="2"/>
        <v>0</v>
      </c>
      <c r="L74" s="27">
        <f t="shared" si="3"/>
        <v>0</v>
      </c>
    </row>
    <row r="75" spans="1:12" s="20" customFormat="1" ht="103.5" customHeight="1" x14ac:dyDescent="0.25">
      <c r="A75" s="3"/>
      <c r="B75" s="97" t="s">
        <v>93</v>
      </c>
      <c r="C75" s="75">
        <v>576</v>
      </c>
      <c r="D75" s="76">
        <v>5.45</v>
      </c>
      <c r="E75" s="87">
        <f t="shared" si="12"/>
        <v>3139.2000000000003</v>
      </c>
      <c r="F75" s="52"/>
      <c r="G75" s="87">
        <f t="shared" si="1"/>
        <v>0</v>
      </c>
      <c r="H75" s="119">
        <v>6939343201390</v>
      </c>
      <c r="I75" s="78">
        <v>7.05</v>
      </c>
      <c r="J75" s="79">
        <v>2.9000000000000001E-2</v>
      </c>
      <c r="K75" s="27">
        <f t="shared" ref="K75:K97" si="13">I75*F75</f>
        <v>0</v>
      </c>
      <c r="L75" s="27">
        <f t="shared" ref="L75:L97" si="14">J75*F75</f>
        <v>0</v>
      </c>
    </row>
    <row r="76" spans="1:12" s="20" customFormat="1" ht="103.5" customHeight="1" x14ac:dyDescent="0.25">
      <c r="A76" s="3"/>
      <c r="B76" s="2" t="s">
        <v>47</v>
      </c>
      <c r="C76" s="6">
        <v>720</v>
      </c>
      <c r="D76" s="8">
        <v>6.6</v>
      </c>
      <c r="E76" s="5">
        <f t="shared" si="12"/>
        <v>4752</v>
      </c>
      <c r="F76" s="52"/>
      <c r="G76" s="87">
        <f t="shared" si="1"/>
        <v>0</v>
      </c>
      <c r="H76" s="37">
        <v>6973218841250</v>
      </c>
      <c r="I76" s="24">
        <v>9.5</v>
      </c>
      <c r="J76" s="1">
        <v>4.8000000000000001E-2</v>
      </c>
      <c r="K76" s="27">
        <f t="shared" si="13"/>
        <v>0</v>
      </c>
      <c r="L76" s="27">
        <f t="shared" si="14"/>
        <v>0</v>
      </c>
    </row>
    <row r="77" spans="1:12" s="20" customFormat="1" ht="93" customHeight="1" x14ac:dyDescent="0.25">
      <c r="A77" s="3"/>
      <c r="B77" s="2" t="s">
        <v>48</v>
      </c>
      <c r="C77" s="6">
        <v>720</v>
      </c>
      <c r="D77" s="8">
        <v>6.6</v>
      </c>
      <c r="E77" s="5">
        <f t="shared" si="12"/>
        <v>4752</v>
      </c>
      <c r="F77" s="52"/>
      <c r="G77" s="87">
        <f t="shared" si="1"/>
        <v>0</v>
      </c>
      <c r="H77" s="37">
        <v>6973218841212</v>
      </c>
      <c r="I77" s="24">
        <v>9.5</v>
      </c>
      <c r="J77" s="1">
        <v>4.8000000000000001E-2</v>
      </c>
      <c r="K77" s="27">
        <f t="shared" si="13"/>
        <v>0</v>
      </c>
      <c r="L77" s="27">
        <f t="shared" si="14"/>
        <v>0</v>
      </c>
    </row>
    <row r="78" spans="1:12" s="20" customFormat="1" ht="98.25" customHeight="1" x14ac:dyDescent="0.25">
      <c r="A78" s="3"/>
      <c r="B78" s="2" t="s">
        <v>49</v>
      </c>
      <c r="C78" s="6">
        <v>720</v>
      </c>
      <c r="D78" s="8">
        <v>6.6</v>
      </c>
      <c r="E78" s="5">
        <f t="shared" si="12"/>
        <v>4752</v>
      </c>
      <c r="F78" s="52"/>
      <c r="G78" s="87">
        <f t="shared" si="1"/>
        <v>0</v>
      </c>
      <c r="H78" s="37">
        <v>6973218841236</v>
      </c>
      <c r="I78" s="24">
        <v>9.5</v>
      </c>
      <c r="J78" s="1">
        <v>4.5999999999999999E-2</v>
      </c>
      <c r="K78" s="27">
        <f t="shared" si="13"/>
        <v>0</v>
      </c>
      <c r="L78" s="27">
        <f t="shared" si="14"/>
        <v>0</v>
      </c>
    </row>
    <row r="79" spans="1:12" s="20" customFormat="1" ht="19.5" customHeight="1" x14ac:dyDescent="0.3">
      <c r="A79" s="123" t="s">
        <v>12</v>
      </c>
      <c r="B79" s="131"/>
      <c r="C79" s="16"/>
      <c r="D79" s="16"/>
      <c r="E79" s="17"/>
      <c r="F79" s="52"/>
      <c r="G79" s="135"/>
      <c r="H79" s="41"/>
      <c r="I79" s="23"/>
      <c r="J79" s="21"/>
      <c r="K79" s="27">
        <f t="shared" si="13"/>
        <v>0</v>
      </c>
      <c r="L79" s="27">
        <f t="shared" si="14"/>
        <v>0</v>
      </c>
    </row>
    <row r="80" spans="1:12" s="20" customFormat="1" ht="15" customHeight="1" x14ac:dyDescent="0.25">
      <c r="A80" s="3"/>
      <c r="B80" s="61" t="s">
        <v>18</v>
      </c>
      <c r="C80" s="49">
        <v>288</v>
      </c>
      <c r="D80" s="50">
        <v>7.09</v>
      </c>
      <c r="E80" s="51">
        <f t="shared" si="12"/>
        <v>2041.92</v>
      </c>
      <c r="F80" s="52"/>
      <c r="G80" s="51">
        <f t="shared" si="1"/>
        <v>0</v>
      </c>
      <c r="H80" s="31" t="s">
        <v>85</v>
      </c>
      <c r="I80" s="53">
        <v>5.2</v>
      </c>
      <c r="J80" s="54">
        <v>1.7000000000000001E-2</v>
      </c>
      <c r="K80" s="27">
        <f t="shared" si="13"/>
        <v>0</v>
      </c>
      <c r="L80" s="27">
        <f t="shared" si="14"/>
        <v>0</v>
      </c>
    </row>
    <row r="81" spans="1:12" s="20" customFormat="1" ht="15" customHeight="1" x14ac:dyDescent="0.25">
      <c r="A81" s="3"/>
      <c r="B81" s="61" t="s">
        <v>22</v>
      </c>
      <c r="C81" s="49">
        <v>384</v>
      </c>
      <c r="D81" s="50">
        <v>12.61</v>
      </c>
      <c r="E81" s="51">
        <f t="shared" si="12"/>
        <v>4842.24</v>
      </c>
      <c r="F81" s="52"/>
      <c r="G81" s="51">
        <f t="shared" si="1"/>
        <v>0</v>
      </c>
      <c r="H81" s="31" t="s">
        <v>129</v>
      </c>
      <c r="I81" s="53">
        <v>7.5</v>
      </c>
      <c r="J81" s="54">
        <v>3.7999999999999999E-2</v>
      </c>
      <c r="K81" s="27">
        <f t="shared" si="13"/>
        <v>0</v>
      </c>
      <c r="L81" s="27">
        <f t="shared" si="14"/>
        <v>0</v>
      </c>
    </row>
    <row r="82" spans="1:12" s="20" customFormat="1" ht="77.25" customHeight="1" x14ac:dyDescent="0.25">
      <c r="A82" s="3"/>
      <c r="B82" s="105" t="s">
        <v>133</v>
      </c>
      <c r="C82" s="80">
        <v>360</v>
      </c>
      <c r="D82" s="81">
        <v>7.73</v>
      </c>
      <c r="E82" s="100">
        <f t="shared" si="12"/>
        <v>2782.8</v>
      </c>
      <c r="F82" s="101"/>
      <c r="G82" s="100">
        <f t="shared" si="1"/>
        <v>0</v>
      </c>
      <c r="H82" s="118">
        <v>6939343201017</v>
      </c>
      <c r="I82" s="82">
        <v>4.2</v>
      </c>
      <c r="J82" s="83">
        <v>3.5000000000000003E-2</v>
      </c>
      <c r="K82" s="27">
        <f t="shared" si="13"/>
        <v>0</v>
      </c>
      <c r="L82" s="27">
        <f t="shared" si="14"/>
        <v>0</v>
      </c>
    </row>
    <row r="83" spans="1:12" s="20" customFormat="1" ht="96" customHeight="1" x14ac:dyDescent="0.25">
      <c r="A83" s="3"/>
      <c r="B83" s="105" t="s">
        <v>116</v>
      </c>
      <c r="C83" s="80">
        <v>900</v>
      </c>
      <c r="D83" s="81">
        <v>5.52</v>
      </c>
      <c r="E83" s="100">
        <f t="shared" si="12"/>
        <v>4968</v>
      </c>
      <c r="F83" s="52"/>
      <c r="G83" s="100">
        <f t="shared" ref="G83:G86" si="15">E83*F83</f>
        <v>0</v>
      </c>
      <c r="H83" s="96" t="s">
        <v>111</v>
      </c>
      <c r="I83" s="78">
        <v>12</v>
      </c>
      <c r="J83" s="79">
        <v>0.06</v>
      </c>
      <c r="K83" s="27">
        <f t="shared" si="13"/>
        <v>0</v>
      </c>
      <c r="L83" s="27">
        <f t="shared" si="14"/>
        <v>0</v>
      </c>
    </row>
    <row r="84" spans="1:12" s="20" customFormat="1" ht="81" customHeight="1" x14ac:dyDescent="0.25">
      <c r="A84" s="73"/>
      <c r="B84" s="74" t="s">
        <v>86</v>
      </c>
      <c r="C84" s="75">
        <v>288</v>
      </c>
      <c r="D84" s="76">
        <v>10.8</v>
      </c>
      <c r="E84" s="100">
        <f t="shared" si="12"/>
        <v>3110.4</v>
      </c>
      <c r="F84" s="52"/>
      <c r="G84" s="100">
        <f t="shared" si="15"/>
        <v>0</v>
      </c>
      <c r="H84" s="77">
        <v>6933227300742</v>
      </c>
      <c r="I84" s="78">
        <v>8</v>
      </c>
      <c r="J84" s="79">
        <v>4.8000000000000001E-2</v>
      </c>
      <c r="K84" s="27">
        <f t="shared" si="13"/>
        <v>0</v>
      </c>
      <c r="L84" s="27">
        <f t="shared" si="14"/>
        <v>0</v>
      </c>
    </row>
    <row r="85" spans="1:12" s="20" customFormat="1" ht="101.25" customHeight="1" x14ac:dyDescent="0.25">
      <c r="A85" s="73"/>
      <c r="B85" s="74" t="s">
        <v>87</v>
      </c>
      <c r="C85" s="75">
        <v>900</v>
      </c>
      <c r="D85" s="76">
        <v>5.52</v>
      </c>
      <c r="E85" s="100">
        <f t="shared" si="12"/>
        <v>4968</v>
      </c>
      <c r="F85" s="104"/>
      <c r="G85" s="100">
        <f t="shared" si="15"/>
        <v>0</v>
      </c>
      <c r="H85" s="96" t="s">
        <v>111</v>
      </c>
      <c r="I85" s="78">
        <v>12</v>
      </c>
      <c r="J85" s="79">
        <v>5.8999999999999997E-2</v>
      </c>
      <c r="K85" s="27">
        <f t="shared" si="13"/>
        <v>0</v>
      </c>
      <c r="L85" s="27">
        <f t="shared" si="14"/>
        <v>0</v>
      </c>
    </row>
    <row r="86" spans="1:12" s="20" customFormat="1" ht="15" customHeight="1" x14ac:dyDescent="0.25">
      <c r="A86" s="73"/>
      <c r="B86" s="61" t="s">
        <v>88</v>
      </c>
      <c r="C86" s="49">
        <v>240</v>
      </c>
      <c r="D86" s="50">
        <v>9.6</v>
      </c>
      <c r="E86" s="51">
        <f t="shared" si="12"/>
        <v>2304</v>
      </c>
      <c r="F86" s="52"/>
      <c r="G86" s="100">
        <f t="shared" si="15"/>
        <v>0</v>
      </c>
      <c r="H86" s="31" t="s">
        <v>109</v>
      </c>
      <c r="I86" s="53">
        <v>4.8</v>
      </c>
      <c r="J86" s="54">
        <v>1.2999999999999999E-2</v>
      </c>
      <c r="K86" s="27">
        <f t="shared" si="13"/>
        <v>0</v>
      </c>
      <c r="L86" s="27">
        <f t="shared" si="14"/>
        <v>0</v>
      </c>
    </row>
    <row r="87" spans="1:12" s="20" customFormat="1" ht="81" customHeight="1" x14ac:dyDescent="0.3">
      <c r="A87" s="33"/>
      <c r="B87" s="88" t="s">
        <v>61</v>
      </c>
      <c r="C87" s="89">
        <v>432</v>
      </c>
      <c r="D87" s="89">
        <v>9.34</v>
      </c>
      <c r="E87" s="87">
        <f t="shared" ref="E87:E97" si="16">C87*D87</f>
        <v>4034.88</v>
      </c>
      <c r="F87" s="52"/>
      <c r="G87" s="87">
        <f t="shared" ref="G87:G97" si="17">E87*F87</f>
        <v>0</v>
      </c>
      <c r="H87" s="90">
        <v>6933227301022</v>
      </c>
      <c r="I87" s="91">
        <v>10.199999999999999</v>
      </c>
      <c r="J87" s="92">
        <v>0.04</v>
      </c>
      <c r="K87" s="27">
        <f t="shared" si="13"/>
        <v>0</v>
      </c>
      <c r="L87" s="27">
        <f t="shared" si="14"/>
        <v>0</v>
      </c>
    </row>
    <row r="88" spans="1:12" s="20" customFormat="1" ht="15" customHeight="1" x14ac:dyDescent="0.3">
      <c r="A88" s="33"/>
      <c r="B88" s="62" t="s">
        <v>62</v>
      </c>
      <c r="C88" s="56">
        <v>432</v>
      </c>
      <c r="D88" s="56">
        <v>9.6199999999999992</v>
      </c>
      <c r="E88" s="51">
        <f t="shared" si="16"/>
        <v>4155.8399999999992</v>
      </c>
      <c r="F88" s="52"/>
      <c r="G88" s="51">
        <f t="shared" si="17"/>
        <v>0</v>
      </c>
      <c r="H88" s="57" t="s">
        <v>138</v>
      </c>
      <c r="I88" s="58">
        <v>10.199999999999999</v>
      </c>
      <c r="J88" s="59">
        <v>3.7999999999999999E-2</v>
      </c>
      <c r="K88" s="27">
        <f t="shared" si="13"/>
        <v>0</v>
      </c>
      <c r="L88" s="27">
        <f t="shared" si="14"/>
        <v>0</v>
      </c>
    </row>
    <row r="89" spans="1:12" s="20" customFormat="1" ht="15" customHeight="1" x14ac:dyDescent="0.3">
      <c r="A89" s="33"/>
      <c r="B89" s="62" t="s">
        <v>63</v>
      </c>
      <c r="C89" s="56">
        <v>432</v>
      </c>
      <c r="D89" s="56">
        <v>9.16</v>
      </c>
      <c r="E89" s="51">
        <f t="shared" si="16"/>
        <v>3957.12</v>
      </c>
      <c r="F89" s="52"/>
      <c r="G89" s="51">
        <f t="shared" si="17"/>
        <v>0</v>
      </c>
      <c r="H89" s="57" t="s">
        <v>125</v>
      </c>
      <c r="I89" s="58">
        <v>10.4</v>
      </c>
      <c r="J89" s="59">
        <v>4.4999999999999998E-2</v>
      </c>
      <c r="K89" s="27">
        <f t="shared" si="13"/>
        <v>0</v>
      </c>
      <c r="L89" s="27">
        <f t="shared" si="14"/>
        <v>0</v>
      </c>
    </row>
    <row r="90" spans="1:12" s="20" customFormat="1" ht="15" customHeight="1" x14ac:dyDescent="0.3">
      <c r="A90" s="33"/>
      <c r="B90" s="62" t="s">
        <v>115</v>
      </c>
      <c r="C90" s="56">
        <v>360</v>
      </c>
      <c r="D90" s="56">
        <v>8.4</v>
      </c>
      <c r="E90" s="51">
        <f t="shared" si="16"/>
        <v>3024</v>
      </c>
      <c r="F90" s="52"/>
      <c r="G90" s="51">
        <f t="shared" si="17"/>
        <v>0</v>
      </c>
      <c r="H90" s="57" t="s">
        <v>137</v>
      </c>
      <c r="I90" s="58">
        <v>6.5</v>
      </c>
      <c r="J90" s="59">
        <v>3.3000000000000002E-2</v>
      </c>
      <c r="K90" s="27">
        <f t="shared" si="13"/>
        <v>0</v>
      </c>
      <c r="L90" s="27">
        <f t="shared" si="14"/>
        <v>0</v>
      </c>
    </row>
    <row r="91" spans="1:12" s="20" customFormat="1" ht="15.75" customHeight="1" x14ac:dyDescent="0.3">
      <c r="A91" s="33"/>
      <c r="B91" s="62" t="s">
        <v>114</v>
      </c>
      <c r="C91" s="56">
        <v>180</v>
      </c>
      <c r="D91" s="56">
        <v>14.64</v>
      </c>
      <c r="E91" s="51">
        <f t="shared" si="16"/>
        <v>2635.2000000000003</v>
      </c>
      <c r="F91" s="52"/>
      <c r="G91" s="51">
        <f t="shared" si="17"/>
        <v>0</v>
      </c>
      <c r="H91" s="57" t="s">
        <v>136</v>
      </c>
      <c r="I91" s="58">
        <v>5</v>
      </c>
      <c r="J91" s="59">
        <v>2.8000000000000001E-2</v>
      </c>
      <c r="K91" s="27">
        <f t="shared" si="13"/>
        <v>0</v>
      </c>
      <c r="L91" s="27">
        <f t="shared" si="14"/>
        <v>0</v>
      </c>
    </row>
    <row r="92" spans="1:12" s="20" customFormat="1" ht="92.25" customHeight="1" x14ac:dyDescent="0.3">
      <c r="A92" s="33"/>
      <c r="B92" s="88" t="s">
        <v>113</v>
      </c>
      <c r="C92" s="89">
        <v>600</v>
      </c>
      <c r="D92" s="89">
        <v>4.5599999999999996</v>
      </c>
      <c r="E92" s="87">
        <f t="shared" si="16"/>
        <v>2735.9999999999995</v>
      </c>
      <c r="F92" s="52"/>
      <c r="G92" s="87">
        <f t="shared" si="17"/>
        <v>0</v>
      </c>
      <c r="H92" s="95" t="s">
        <v>111</v>
      </c>
      <c r="I92" s="91">
        <v>6</v>
      </c>
      <c r="J92" s="92">
        <v>2.3E-2</v>
      </c>
      <c r="K92" s="27">
        <f t="shared" si="13"/>
        <v>0</v>
      </c>
      <c r="L92" s="27">
        <f t="shared" si="14"/>
        <v>0</v>
      </c>
    </row>
    <row r="93" spans="1:12" s="20" customFormat="1" ht="96.75" customHeight="1" x14ac:dyDescent="0.3">
      <c r="A93" s="33"/>
      <c r="B93" s="88" t="s">
        <v>112</v>
      </c>
      <c r="C93" s="89">
        <v>720</v>
      </c>
      <c r="D93" s="89">
        <v>5.52</v>
      </c>
      <c r="E93" s="87">
        <f t="shared" si="16"/>
        <v>3974.3999999999996</v>
      </c>
      <c r="F93" s="52"/>
      <c r="G93" s="87">
        <f t="shared" si="17"/>
        <v>0</v>
      </c>
      <c r="H93" s="95" t="s">
        <v>111</v>
      </c>
      <c r="I93" s="91">
        <v>9.1999999999999993</v>
      </c>
      <c r="J93" s="92">
        <v>0.45</v>
      </c>
      <c r="K93" s="27">
        <f t="shared" si="13"/>
        <v>0</v>
      </c>
      <c r="L93" s="27">
        <f t="shared" si="14"/>
        <v>0</v>
      </c>
    </row>
    <row r="94" spans="1:12" s="20" customFormat="1" ht="15" customHeight="1" x14ac:dyDescent="0.25">
      <c r="A94" s="3"/>
      <c r="B94" s="61" t="s">
        <v>13</v>
      </c>
      <c r="C94" s="49">
        <v>576</v>
      </c>
      <c r="D94" s="50">
        <v>9.1</v>
      </c>
      <c r="E94" s="51">
        <f t="shared" si="16"/>
        <v>5241.5999999999995</v>
      </c>
      <c r="F94" s="52"/>
      <c r="G94" s="51">
        <f t="shared" si="17"/>
        <v>0</v>
      </c>
      <c r="H94" s="31" t="s">
        <v>135</v>
      </c>
      <c r="I94" s="53">
        <v>11.3</v>
      </c>
      <c r="J94" s="54">
        <v>0.03</v>
      </c>
      <c r="K94" s="27">
        <f t="shared" si="13"/>
        <v>0</v>
      </c>
      <c r="L94" s="27">
        <f t="shared" si="14"/>
        <v>0</v>
      </c>
    </row>
    <row r="95" spans="1:12" s="20" customFormat="1" ht="87.75" customHeight="1" x14ac:dyDescent="0.25">
      <c r="A95" s="3"/>
      <c r="B95" s="74" t="s">
        <v>98</v>
      </c>
      <c r="C95" s="75">
        <v>600</v>
      </c>
      <c r="D95" s="76">
        <v>7.27</v>
      </c>
      <c r="E95" s="87">
        <f t="shared" si="16"/>
        <v>4362</v>
      </c>
      <c r="F95" s="52"/>
      <c r="G95" s="87">
        <f t="shared" si="17"/>
        <v>0</v>
      </c>
      <c r="H95" s="118">
        <v>6939343200805</v>
      </c>
      <c r="I95" s="78">
        <v>10</v>
      </c>
      <c r="J95" s="79">
        <v>3.9E-2</v>
      </c>
      <c r="K95" s="27">
        <f t="shared" si="13"/>
        <v>0</v>
      </c>
      <c r="L95" s="27">
        <f t="shared" si="14"/>
        <v>0</v>
      </c>
    </row>
    <row r="96" spans="1:12" s="20" customFormat="1" ht="90" customHeight="1" x14ac:dyDescent="0.25">
      <c r="A96" s="3"/>
      <c r="B96" s="74" t="s">
        <v>108</v>
      </c>
      <c r="C96" s="75">
        <v>432</v>
      </c>
      <c r="D96" s="76">
        <v>9.6199999999999992</v>
      </c>
      <c r="E96" s="87">
        <f t="shared" si="16"/>
        <v>4155.8399999999992</v>
      </c>
      <c r="F96" s="52"/>
      <c r="G96" s="87">
        <f t="shared" si="17"/>
        <v>0</v>
      </c>
      <c r="H96" s="118" t="s">
        <v>143</v>
      </c>
      <c r="I96" s="78">
        <v>9</v>
      </c>
      <c r="J96" s="79">
        <v>3.6999999999999998E-2</v>
      </c>
      <c r="K96" s="27">
        <f t="shared" si="13"/>
        <v>0</v>
      </c>
      <c r="L96" s="27">
        <f t="shared" si="14"/>
        <v>0</v>
      </c>
    </row>
    <row r="97" spans="1:12" s="20" customFormat="1" ht="15.75" customHeight="1" x14ac:dyDescent="0.25">
      <c r="A97" s="3"/>
      <c r="B97" s="61" t="s">
        <v>107</v>
      </c>
      <c r="C97" s="49">
        <v>240</v>
      </c>
      <c r="D97" s="50">
        <v>15.6</v>
      </c>
      <c r="E97" s="51">
        <f t="shared" si="16"/>
        <v>3744</v>
      </c>
      <c r="F97" s="52"/>
      <c r="G97" s="51">
        <f t="shared" si="17"/>
        <v>0</v>
      </c>
      <c r="H97" s="31" t="s">
        <v>134</v>
      </c>
      <c r="I97" s="53">
        <v>5.8</v>
      </c>
      <c r="J97" s="54">
        <v>2.5000000000000001E-2</v>
      </c>
      <c r="K97" s="27">
        <f t="shared" si="13"/>
        <v>0</v>
      </c>
      <c r="L97" s="27">
        <f t="shared" si="14"/>
        <v>0</v>
      </c>
    </row>
    <row r="99" spans="1:12" ht="15.75" x14ac:dyDescent="0.25">
      <c r="I99" s="44" t="s">
        <v>69</v>
      </c>
      <c r="J99" s="45" t="s">
        <v>70</v>
      </c>
    </row>
    <row r="100" spans="1:12" ht="15.75" x14ac:dyDescent="0.25">
      <c r="E100" s="46" t="s">
        <v>34</v>
      </c>
      <c r="F100" s="46">
        <f>SUM(F5:F98)</f>
        <v>0</v>
      </c>
      <c r="G100" s="46"/>
      <c r="H100" s="42"/>
      <c r="I100" s="44">
        <f>SUM(K5:K98)</f>
        <v>0</v>
      </c>
      <c r="J100" s="45">
        <f>SUM(L5:L98)</f>
        <v>0</v>
      </c>
    </row>
    <row r="101" spans="1:12" ht="15.75" x14ac:dyDescent="0.25">
      <c r="E101" s="47"/>
      <c r="F101" s="47"/>
      <c r="G101" s="47"/>
    </row>
    <row r="102" spans="1:12" ht="15.75" x14ac:dyDescent="0.25">
      <c r="E102" s="46" t="s">
        <v>40</v>
      </c>
      <c r="F102" s="47"/>
      <c r="G102" s="48">
        <f>SUM(G5:G98)</f>
        <v>0</v>
      </c>
    </row>
  </sheetData>
  <mergeCells count="10">
    <mergeCell ref="A4:E4"/>
    <mergeCell ref="A2:J2"/>
    <mergeCell ref="A1:J1"/>
    <mergeCell ref="A79:B79"/>
    <mergeCell ref="A58:E58"/>
    <mergeCell ref="A16:E16"/>
    <mergeCell ref="A26:E26"/>
    <mergeCell ref="A29:E29"/>
    <mergeCell ref="A41:E41"/>
    <mergeCell ref="A50:E50"/>
  </mergeCells>
  <hyperlinks>
    <hyperlink ref="A2:J2" r:id="rId1" display="ФОТОГРАФИИ В ПОЛНОМ РАЗМЕРЕ" xr:uid="{00000000-0004-0000-0000-000000000000}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2022-11-26T16:55:02Z</dcterms:modified>
</cp:coreProperties>
</file>